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4955" windowHeight="7545"/>
  </bookViews>
  <sheets>
    <sheet name="1042進學費" sheetId="1" r:id="rId1"/>
    <sheet name="1042台新" sheetId="2" r:id="rId2"/>
  </sheets>
  <calcPr calcId="145621"/>
</workbook>
</file>

<file path=xl/calcChain.xml><?xml version="1.0" encoding="utf-8"?>
<calcChain xmlns="http://schemas.openxmlformats.org/spreadsheetml/2006/main">
  <c r="J68" i="1"/>
  <c r="K107" l="1"/>
  <c r="J107"/>
  <c r="I107"/>
  <c r="I106"/>
  <c r="K106" s="1"/>
  <c r="I105"/>
  <c r="K105" s="1"/>
  <c r="I104"/>
  <c r="K104" s="1"/>
  <c r="K103"/>
  <c r="J103"/>
  <c r="I103"/>
  <c r="I102"/>
  <c r="J102" s="1"/>
  <c r="I101"/>
  <c r="K101" s="1"/>
  <c r="K100"/>
  <c r="J100"/>
  <c r="I100"/>
  <c r="K99"/>
  <c r="J99"/>
  <c r="I99"/>
  <c r="K98"/>
  <c r="J98"/>
  <c r="I98"/>
  <c r="I97"/>
  <c r="K97" s="1"/>
  <c r="I96"/>
  <c r="K96" s="1"/>
  <c r="I95"/>
  <c r="K95" s="1"/>
  <c r="I94"/>
  <c r="K94" s="1"/>
  <c r="I93"/>
  <c r="K93" s="1"/>
  <c r="I92"/>
  <c r="J92" s="1"/>
  <c r="K91"/>
  <c r="J91"/>
  <c r="I91"/>
  <c r="K90"/>
  <c r="J90"/>
  <c r="I90"/>
  <c r="I89"/>
  <c r="K89" s="1"/>
  <c r="I88"/>
  <c r="K88" s="1"/>
  <c r="K87"/>
  <c r="J87"/>
  <c r="I87"/>
  <c r="J86"/>
  <c r="I86"/>
  <c r="K86" s="1"/>
  <c r="I85"/>
  <c r="K85" s="1"/>
  <c r="K84"/>
  <c r="J84"/>
  <c r="I84"/>
  <c r="K83"/>
  <c r="J83"/>
  <c r="I83"/>
  <c r="K82"/>
  <c r="J82"/>
  <c r="I82"/>
  <c r="I81"/>
  <c r="K81" s="1"/>
  <c r="I80"/>
  <c r="K80" s="1"/>
  <c r="K79"/>
  <c r="J79"/>
  <c r="I79"/>
  <c r="J78"/>
  <c r="I78"/>
  <c r="K78" s="1"/>
  <c r="I77"/>
  <c r="K77" s="1"/>
  <c r="I76"/>
  <c r="K76" s="1"/>
  <c r="K75"/>
  <c r="J75"/>
  <c r="I75"/>
  <c r="I74"/>
  <c r="J74" s="1"/>
  <c r="I73"/>
  <c r="K73" s="1"/>
  <c r="I72"/>
  <c r="K72" s="1"/>
  <c r="I71"/>
  <c r="K71" s="1"/>
  <c r="I70"/>
  <c r="K70" s="1"/>
  <c r="I69"/>
  <c r="K69" s="1"/>
  <c r="I68"/>
  <c r="K68" s="1"/>
  <c r="K67"/>
  <c r="J67"/>
  <c r="I67"/>
  <c r="K66"/>
  <c r="J66"/>
  <c r="I66"/>
  <c r="I65"/>
  <c r="K65" s="1"/>
  <c r="I64"/>
  <c r="K64" s="1"/>
  <c r="K63"/>
  <c r="J63"/>
  <c r="I63"/>
  <c r="J62"/>
  <c r="I62"/>
  <c r="K62" s="1"/>
  <c r="I61"/>
  <c r="K61" s="1"/>
  <c r="K60"/>
  <c r="J60"/>
  <c r="I60"/>
  <c r="K59"/>
  <c r="J59"/>
  <c r="I59"/>
  <c r="K58"/>
  <c r="J58"/>
  <c r="I58"/>
  <c r="I57"/>
  <c r="K57" s="1"/>
  <c r="I56"/>
  <c r="K56" s="1"/>
  <c r="K55"/>
  <c r="J55"/>
  <c r="I55"/>
  <c r="J54"/>
  <c r="I54"/>
  <c r="K54" s="1"/>
  <c r="I53"/>
  <c r="K53" s="1"/>
  <c r="K52"/>
  <c r="J52"/>
  <c r="I52"/>
  <c r="K51"/>
  <c r="J51"/>
  <c r="I51"/>
  <c r="K50"/>
  <c r="J50"/>
  <c r="I50"/>
  <c r="I49"/>
  <c r="K49" s="1"/>
  <c r="I48"/>
  <c r="K48" s="1"/>
  <c r="K47"/>
  <c r="J47"/>
  <c r="I47"/>
  <c r="J46"/>
  <c r="I46"/>
  <c r="K46" s="1"/>
  <c r="I45"/>
  <c r="K45" s="1"/>
  <c r="K44"/>
  <c r="J44"/>
  <c r="I44"/>
  <c r="K43"/>
  <c r="J43"/>
  <c r="I43"/>
  <c r="K42"/>
  <c r="J42"/>
  <c r="I42"/>
  <c r="I41"/>
  <c r="K41" s="1"/>
  <c r="I40"/>
  <c r="K40" s="1"/>
  <c r="K39"/>
  <c r="J39"/>
  <c r="I39"/>
  <c r="J38"/>
  <c r="I38"/>
  <c r="K38" s="1"/>
  <c r="I37"/>
  <c r="K37" s="1"/>
  <c r="K36"/>
  <c r="J36"/>
  <c r="I36"/>
  <c r="K35"/>
  <c r="J35"/>
  <c r="I35"/>
  <c r="K34"/>
  <c r="J34"/>
  <c r="I34"/>
  <c r="I33"/>
  <c r="K33" s="1"/>
  <c r="I32"/>
  <c r="K32" s="1"/>
  <c r="K31"/>
  <c r="J31"/>
  <c r="I31"/>
  <c r="J30"/>
  <c r="I30"/>
  <c r="K30" s="1"/>
  <c r="I29"/>
  <c r="K29" s="1"/>
  <c r="K28"/>
  <c r="J28"/>
  <c r="I28"/>
  <c r="K27"/>
  <c r="J27"/>
  <c r="I27"/>
  <c r="K26"/>
  <c r="J26"/>
  <c r="I26"/>
  <c r="I25"/>
  <c r="K25" s="1"/>
  <c r="I24"/>
  <c r="K24" s="1"/>
  <c r="K23"/>
  <c r="J23"/>
  <c r="I23"/>
  <c r="J22"/>
  <c r="I22"/>
  <c r="K22" s="1"/>
  <c r="I21"/>
  <c r="K21" s="1"/>
  <c r="K20"/>
  <c r="J20"/>
  <c r="I20"/>
  <c r="K19"/>
  <c r="J19"/>
  <c r="I19"/>
  <c r="J18"/>
  <c r="I18"/>
  <c r="K18" s="1"/>
  <c r="I17"/>
  <c r="K17" s="1"/>
  <c r="I16"/>
  <c r="K16" s="1"/>
  <c r="K15"/>
  <c r="J15"/>
  <c r="I15"/>
  <c r="J14"/>
  <c r="I14"/>
  <c r="K14" s="1"/>
  <c r="I13"/>
  <c r="K13" s="1"/>
  <c r="K12"/>
  <c r="J12"/>
  <c r="I12"/>
  <c r="K11"/>
  <c r="J11"/>
  <c r="I11"/>
  <c r="K10"/>
  <c r="J10"/>
  <c r="I10"/>
  <c r="I9"/>
  <c r="K9" s="1"/>
  <c r="I8"/>
  <c r="K8" s="1"/>
  <c r="K7"/>
  <c r="J7"/>
  <c r="I7"/>
  <c r="J6"/>
  <c r="I6"/>
  <c r="K6" s="1"/>
  <c r="I5"/>
  <c r="K5" s="1"/>
  <c r="K4"/>
  <c r="J4"/>
  <c r="I4"/>
  <c r="K74" l="1"/>
  <c r="J76"/>
  <c r="J71"/>
  <c r="J70"/>
  <c r="J95"/>
  <c r="J94"/>
  <c r="K92"/>
  <c r="J9"/>
  <c r="J17"/>
  <c r="J25"/>
  <c r="J33"/>
  <c r="J41"/>
  <c r="J49"/>
  <c r="J57"/>
  <c r="J65"/>
  <c r="J73"/>
  <c r="J81"/>
  <c r="J89"/>
  <c r="J97"/>
  <c r="K102"/>
  <c r="J105"/>
  <c r="J106"/>
  <c r="J21"/>
  <c r="J29"/>
  <c r="J37"/>
  <c r="J45"/>
  <c r="J53"/>
  <c r="J61"/>
  <c r="J69"/>
  <c r="J77"/>
  <c r="J85"/>
  <c r="J93"/>
  <c r="J101"/>
  <c r="J5"/>
  <c r="J13"/>
  <c r="J8"/>
  <c r="J16"/>
  <c r="J24"/>
  <c r="J32"/>
  <c r="J40"/>
  <c r="J48"/>
  <c r="J56"/>
  <c r="J64"/>
  <c r="J72"/>
  <c r="J80"/>
  <c r="J88"/>
  <c r="J96"/>
  <c r="J104"/>
</calcChain>
</file>

<file path=xl/sharedStrings.xml><?xml version="1.0" encoding="utf-8"?>
<sst xmlns="http://schemas.openxmlformats.org/spreadsheetml/2006/main" count="457" uniqueCount="273">
  <si>
    <t>輔仁大學進修學士班104學年度第2學期學生註冊繳費標準表</t>
    <phoneticPr fontId="4" type="noConversion"/>
  </si>
  <si>
    <t>　項目</t>
  </si>
  <si>
    <t>學生團體保險</t>
    <phoneticPr fontId="4" type="noConversion"/>
  </si>
  <si>
    <t>體育學分學雜費</t>
    <phoneticPr fontId="4" type="noConversion"/>
  </si>
  <si>
    <t>軍訓學分學雜費</t>
    <phoneticPr fontId="4" type="noConversion"/>
  </si>
  <si>
    <t>電腦實習</t>
  </si>
  <si>
    <t>語言實習</t>
  </si>
  <si>
    <t>預收學分數</t>
  </si>
  <si>
    <t>學分學雜費</t>
  </si>
  <si>
    <t>合　　計</t>
  </si>
  <si>
    <t>就學貸款可貸金額</t>
  </si>
  <si>
    <r>
      <t>備　</t>
    </r>
    <r>
      <rPr>
        <b/>
        <sz val="14"/>
        <rFont val="Times New Roman"/>
        <family val="1"/>
      </rPr>
      <t xml:space="preserve">         </t>
    </r>
    <r>
      <rPr>
        <b/>
        <sz val="14"/>
        <rFont val="新細明體"/>
        <family val="1"/>
        <charset val="136"/>
      </rPr>
      <t>　註</t>
    </r>
    <phoneticPr fontId="4" type="noConversion"/>
  </si>
  <si>
    <t>班代號</t>
    <phoneticPr fontId="4" type="noConversion"/>
  </si>
  <si>
    <r>
      <t xml:space="preserve">         </t>
    </r>
    <r>
      <rPr>
        <b/>
        <sz val="11"/>
        <rFont val="Times New Roman"/>
        <family val="1"/>
      </rPr>
      <t xml:space="preserve">         </t>
    </r>
    <r>
      <rPr>
        <b/>
        <sz val="11"/>
        <rFont val="細明體"/>
        <family val="3"/>
        <charset val="136"/>
      </rPr>
      <t>系級　</t>
    </r>
    <r>
      <rPr>
        <b/>
        <sz val="12"/>
        <rFont val="細明體"/>
        <family val="3"/>
        <charset val="136"/>
      </rPr>
      <t>　　　　</t>
    </r>
    <phoneticPr fontId="4" type="noConversion"/>
  </si>
  <si>
    <r>
      <t>(</t>
    </r>
    <r>
      <rPr>
        <b/>
        <sz val="12"/>
        <rFont val="細明體"/>
        <family val="3"/>
        <charset val="136"/>
      </rPr>
      <t>代收款</t>
    </r>
    <r>
      <rPr>
        <b/>
        <sz val="12"/>
        <rFont val="Times New Roman"/>
        <family val="1"/>
      </rPr>
      <t>)</t>
    </r>
  </si>
  <si>
    <r>
      <t>(</t>
    </r>
    <r>
      <rPr>
        <b/>
        <sz val="9"/>
        <rFont val="細明體"/>
        <family val="3"/>
        <charset val="136"/>
      </rPr>
      <t>一至二年級</t>
    </r>
    <r>
      <rPr>
        <b/>
        <sz val="9"/>
        <rFont val="Times New Roman"/>
        <family val="1"/>
      </rPr>
      <t>)</t>
    </r>
    <phoneticPr fontId="4" type="noConversion"/>
  </si>
  <si>
    <r>
      <t>(</t>
    </r>
    <r>
      <rPr>
        <b/>
        <sz val="10"/>
        <rFont val="細明體"/>
        <family val="3"/>
        <charset val="136"/>
      </rPr>
      <t>一年級</t>
    </r>
    <r>
      <rPr>
        <b/>
        <sz val="10"/>
        <rFont val="Times New Roman"/>
        <family val="1"/>
      </rPr>
      <t>)</t>
    </r>
  </si>
  <si>
    <r>
      <t>(</t>
    </r>
    <r>
      <rPr>
        <b/>
        <sz val="12"/>
        <rFont val="細明體"/>
        <family val="3"/>
        <charset val="136"/>
      </rPr>
      <t>學分數</t>
    </r>
    <r>
      <rPr>
        <b/>
        <sz val="12"/>
        <rFont val="Times New Roman"/>
        <family val="1"/>
      </rPr>
      <t>)</t>
    </r>
  </si>
  <si>
    <t>可貸學雜費</t>
  </si>
  <si>
    <r>
      <t>書</t>
    </r>
    <r>
      <rPr>
        <b/>
        <sz val="12"/>
        <rFont val="Times New Roman"/>
        <family val="1"/>
      </rPr>
      <t xml:space="preserve">  </t>
    </r>
    <r>
      <rPr>
        <b/>
        <sz val="12"/>
        <rFont val="細明體"/>
        <family val="3"/>
        <charset val="136"/>
      </rPr>
      <t>籍</t>
    </r>
    <r>
      <rPr>
        <b/>
        <sz val="12"/>
        <rFont val="Times New Roman"/>
        <family val="1"/>
      </rPr>
      <t xml:space="preserve">  </t>
    </r>
    <r>
      <rPr>
        <b/>
        <sz val="12"/>
        <rFont val="細明體"/>
        <family val="3"/>
        <charset val="136"/>
      </rPr>
      <t>費</t>
    </r>
    <r>
      <rPr>
        <b/>
        <sz val="12"/>
        <rFont val="Times New Roman"/>
        <family val="1"/>
      </rPr>
      <t xml:space="preserve">   (</t>
    </r>
    <r>
      <rPr>
        <b/>
        <sz val="12"/>
        <rFont val="細明體"/>
        <family val="3"/>
        <charset val="136"/>
      </rPr>
      <t>自由申貸</t>
    </r>
    <r>
      <rPr>
        <b/>
        <sz val="12"/>
        <rFont val="Times New Roman"/>
        <family val="1"/>
      </rPr>
      <t>)</t>
    </r>
  </si>
  <si>
    <r>
      <t>住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細明體"/>
        <family val="3"/>
        <charset val="136"/>
      </rPr>
      <t>宿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細明體"/>
        <family val="3"/>
        <charset val="136"/>
      </rPr>
      <t>費</t>
    </r>
    <r>
      <rPr>
        <b/>
        <sz val="12"/>
        <color indexed="8"/>
        <rFont val="Times New Roman"/>
        <family val="1"/>
      </rPr>
      <t xml:space="preserve">     (</t>
    </r>
    <r>
      <rPr>
        <b/>
        <sz val="12"/>
        <color indexed="8"/>
        <rFont val="細明體"/>
        <family val="3"/>
        <charset val="136"/>
      </rPr>
      <t>自由申貸</t>
    </r>
    <r>
      <rPr>
        <b/>
        <sz val="12"/>
        <color indexed="8"/>
        <rFont val="Times New Roman"/>
        <family val="1"/>
      </rPr>
      <t>)</t>
    </r>
    <phoneticPr fontId="4" type="noConversion"/>
  </si>
  <si>
    <t>C0111</t>
    <phoneticPr fontId="4" type="noConversion"/>
  </si>
  <si>
    <t>中一甲</t>
  </si>
  <si>
    <t>一、學分學雜費：
  1.中文、圖資、歷史、哲學、數學、
     法律、 經濟、企管、會計、 統計
     、金融&amp;國企、商管學程、運休學
     程、宗教等每學分收費1406元 。
  2.英文系、日文系每學分收費1,468
     元。
  3.大傳學程、應美系、餐旅系、文創
     、軟創學程每學分收費1,510元。
二、體育、軍訓課依上課時數收費。
三、電腦實習費1,528元，語言實習費
        958元。
四、就學貸款可貸項目包括：學分學雜費、體育費 、軍訓費、團保費</t>
    <phoneticPr fontId="4" type="noConversion"/>
  </si>
  <si>
    <t>C0112</t>
    <phoneticPr fontId="4" type="noConversion"/>
  </si>
  <si>
    <t>中二甲</t>
  </si>
  <si>
    <t>C0113</t>
    <phoneticPr fontId="4" type="noConversion"/>
  </si>
  <si>
    <t>中三甲</t>
  </si>
  <si>
    <t>C0114</t>
    <phoneticPr fontId="4" type="noConversion"/>
  </si>
  <si>
    <t>中四甲</t>
  </si>
  <si>
    <t>C0121</t>
    <phoneticPr fontId="4" type="noConversion"/>
  </si>
  <si>
    <t>中一乙</t>
  </si>
  <si>
    <t>C0122</t>
    <phoneticPr fontId="4" type="noConversion"/>
  </si>
  <si>
    <t>中二乙</t>
  </si>
  <si>
    <t>C0123</t>
    <phoneticPr fontId="4" type="noConversion"/>
  </si>
  <si>
    <t>中三乙</t>
  </si>
  <si>
    <t>C0124</t>
    <phoneticPr fontId="4" type="noConversion"/>
  </si>
  <si>
    <t>C0201</t>
    <phoneticPr fontId="4" type="noConversion"/>
  </si>
  <si>
    <t>歷史一</t>
    <phoneticPr fontId="4" type="noConversion"/>
  </si>
  <si>
    <t>C0202</t>
    <phoneticPr fontId="4" type="noConversion"/>
  </si>
  <si>
    <t>歷史二</t>
    <phoneticPr fontId="4" type="noConversion"/>
  </si>
  <si>
    <t>C0203</t>
    <phoneticPr fontId="4" type="noConversion"/>
  </si>
  <si>
    <t>歷史三</t>
    <phoneticPr fontId="4" type="noConversion"/>
  </si>
  <si>
    <t>C0204</t>
    <phoneticPr fontId="4" type="noConversion"/>
  </si>
  <si>
    <t>歷史四</t>
    <phoneticPr fontId="4" type="noConversion"/>
  </si>
  <si>
    <t>C0301</t>
    <phoneticPr fontId="4" type="noConversion"/>
  </si>
  <si>
    <t>哲學一</t>
  </si>
  <si>
    <t>C0302</t>
    <phoneticPr fontId="4" type="noConversion"/>
  </si>
  <si>
    <t>哲學二</t>
  </si>
  <si>
    <t>C0303</t>
    <phoneticPr fontId="4" type="noConversion"/>
  </si>
  <si>
    <t>哲學三</t>
  </si>
  <si>
    <t>C0304</t>
    <phoneticPr fontId="4" type="noConversion"/>
  </si>
  <si>
    <t>哲學四</t>
  </si>
  <si>
    <t>C0G11</t>
    <phoneticPr fontId="4" type="noConversion"/>
  </si>
  <si>
    <t>C0G12</t>
  </si>
  <si>
    <t>C0G13</t>
  </si>
  <si>
    <t>C0G14</t>
  </si>
  <si>
    <t>C0G21</t>
    <phoneticPr fontId="4" type="noConversion"/>
  </si>
  <si>
    <t>C0G22</t>
  </si>
  <si>
    <t>C0G23</t>
  </si>
  <si>
    <t>C0G24</t>
  </si>
  <si>
    <t>C5701</t>
    <phoneticPr fontId="4" type="noConversion"/>
  </si>
  <si>
    <t>餐旅一</t>
    <phoneticPr fontId="4" type="noConversion"/>
  </si>
  <si>
    <t>C5702</t>
    <phoneticPr fontId="4" type="noConversion"/>
  </si>
  <si>
    <t>餐旅二</t>
    <phoneticPr fontId="4" type="noConversion"/>
  </si>
  <si>
    <t>C5703</t>
  </si>
  <si>
    <t>餐旅三</t>
    <phoneticPr fontId="4" type="noConversion"/>
  </si>
  <si>
    <t>C5704</t>
  </si>
  <si>
    <t>餐旅四</t>
    <phoneticPr fontId="4" type="noConversion"/>
  </si>
  <si>
    <t>C8101</t>
    <phoneticPr fontId="4" type="noConversion"/>
  </si>
  <si>
    <t>應美一</t>
    <phoneticPr fontId="4" type="noConversion"/>
  </si>
  <si>
    <t>C8102</t>
  </si>
  <si>
    <t>應美二</t>
    <phoneticPr fontId="4" type="noConversion"/>
  </si>
  <si>
    <t>C8103</t>
  </si>
  <si>
    <t>應美三</t>
    <phoneticPr fontId="4" type="noConversion"/>
  </si>
  <si>
    <t>C8104</t>
    <phoneticPr fontId="4" type="noConversion"/>
  </si>
  <si>
    <t>應美四</t>
    <phoneticPr fontId="4" type="noConversion"/>
  </si>
  <si>
    <t>C0J01</t>
    <phoneticPr fontId="4" type="noConversion"/>
  </si>
  <si>
    <t>文創學程ㄧ</t>
    <phoneticPr fontId="4" type="noConversion"/>
  </si>
  <si>
    <t>C0J02</t>
    <phoneticPr fontId="4" type="noConversion"/>
  </si>
  <si>
    <t>文創學程二</t>
    <phoneticPr fontId="4" type="noConversion"/>
  </si>
  <si>
    <t>C0J03</t>
  </si>
  <si>
    <t>文創學程三</t>
    <phoneticPr fontId="4" type="noConversion"/>
  </si>
  <si>
    <t>C0J04</t>
  </si>
  <si>
    <t>文創學程四</t>
    <phoneticPr fontId="4" type="noConversion"/>
  </si>
  <si>
    <t>C0T01</t>
    <phoneticPr fontId="4" type="noConversion"/>
  </si>
  <si>
    <t>軟創學程ㄧ</t>
    <phoneticPr fontId="4" type="noConversion"/>
  </si>
  <si>
    <t>C0T02</t>
  </si>
  <si>
    <t>軟創學程二</t>
    <phoneticPr fontId="4" type="noConversion"/>
  </si>
  <si>
    <t>C0T03</t>
  </si>
  <si>
    <t>軟創學程三</t>
    <phoneticPr fontId="4" type="noConversion"/>
  </si>
  <si>
    <t>C0T04</t>
  </si>
  <si>
    <t>軟創學程四</t>
    <phoneticPr fontId="4" type="noConversion"/>
  </si>
  <si>
    <t>C1001</t>
    <phoneticPr fontId="4" type="noConversion"/>
  </si>
  <si>
    <t>圖資一</t>
  </si>
  <si>
    <t>C1002</t>
    <phoneticPr fontId="4" type="noConversion"/>
  </si>
  <si>
    <t>圖資二</t>
  </si>
  <si>
    <t>C1003</t>
    <phoneticPr fontId="4" type="noConversion"/>
  </si>
  <si>
    <t>圖資三</t>
  </si>
  <si>
    <t>C1004</t>
    <phoneticPr fontId="4" type="noConversion"/>
  </si>
  <si>
    <t>圖資四</t>
  </si>
  <si>
    <t>C2011</t>
    <phoneticPr fontId="4" type="noConversion"/>
  </si>
  <si>
    <t>C2012</t>
    <phoneticPr fontId="4" type="noConversion"/>
  </si>
  <si>
    <t>C2013</t>
    <phoneticPr fontId="4" type="noConversion"/>
  </si>
  <si>
    <t>英三甲</t>
    <phoneticPr fontId="4" type="noConversion"/>
  </si>
  <si>
    <t>C2014</t>
    <phoneticPr fontId="4" type="noConversion"/>
  </si>
  <si>
    <t>英四甲</t>
    <phoneticPr fontId="4" type="noConversion"/>
  </si>
  <si>
    <t>C2021</t>
    <phoneticPr fontId="4" type="noConversion"/>
  </si>
  <si>
    <t>C2022</t>
    <phoneticPr fontId="4" type="noConversion"/>
  </si>
  <si>
    <t>C2023</t>
    <phoneticPr fontId="4" type="noConversion"/>
  </si>
  <si>
    <t>C2024</t>
    <phoneticPr fontId="4" type="noConversion"/>
  </si>
  <si>
    <t>C2411</t>
    <phoneticPr fontId="4" type="noConversion"/>
  </si>
  <si>
    <t>日一甲</t>
  </si>
  <si>
    <t>C2412</t>
    <phoneticPr fontId="4" type="noConversion"/>
  </si>
  <si>
    <t>日二甲</t>
  </si>
  <si>
    <t>C2413</t>
    <phoneticPr fontId="4" type="noConversion"/>
  </si>
  <si>
    <t>日三甲</t>
  </si>
  <si>
    <t>C2414</t>
    <phoneticPr fontId="4" type="noConversion"/>
  </si>
  <si>
    <t>日四甲</t>
  </si>
  <si>
    <t>C2421</t>
    <phoneticPr fontId="4" type="noConversion"/>
  </si>
  <si>
    <t>日一乙</t>
  </si>
  <si>
    <t>C2422</t>
    <phoneticPr fontId="4" type="noConversion"/>
  </si>
  <si>
    <t>日二乙</t>
  </si>
  <si>
    <t>C2423</t>
    <phoneticPr fontId="4" type="noConversion"/>
  </si>
  <si>
    <t>日三乙</t>
  </si>
  <si>
    <t>C2424</t>
    <phoneticPr fontId="4" type="noConversion"/>
  </si>
  <si>
    <t>日四乙</t>
  </si>
  <si>
    <t>C3601</t>
    <phoneticPr fontId="4" type="noConversion"/>
  </si>
  <si>
    <t>數學一</t>
  </si>
  <si>
    <t>C3602</t>
    <phoneticPr fontId="4" type="noConversion"/>
  </si>
  <si>
    <t>數學二</t>
  </si>
  <si>
    <t>C3603</t>
    <phoneticPr fontId="4" type="noConversion"/>
  </si>
  <si>
    <t>數學三</t>
  </si>
  <si>
    <t>C3604</t>
    <phoneticPr fontId="4" type="noConversion"/>
  </si>
  <si>
    <t>數學四</t>
  </si>
  <si>
    <t>C6511</t>
    <phoneticPr fontId="4" type="noConversion"/>
  </si>
  <si>
    <t>經一甲</t>
    <phoneticPr fontId="4" type="noConversion"/>
  </si>
  <si>
    <t>C6512</t>
    <phoneticPr fontId="4" type="noConversion"/>
  </si>
  <si>
    <t>經二甲</t>
  </si>
  <si>
    <t>C6513</t>
    <phoneticPr fontId="4" type="noConversion"/>
  </si>
  <si>
    <t>經三甲</t>
  </si>
  <si>
    <t>C6514</t>
    <phoneticPr fontId="4" type="noConversion"/>
  </si>
  <si>
    <t>經四甲</t>
  </si>
  <si>
    <t>C6521</t>
    <phoneticPr fontId="4" type="noConversion"/>
  </si>
  <si>
    <t>經一乙</t>
  </si>
  <si>
    <t>C6522</t>
    <phoneticPr fontId="4" type="noConversion"/>
  </si>
  <si>
    <t>經二乙</t>
  </si>
  <si>
    <t>C6523</t>
    <phoneticPr fontId="4" type="noConversion"/>
  </si>
  <si>
    <t>經三乙</t>
  </si>
  <si>
    <t>C6524</t>
    <phoneticPr fontId="4" type="noConversion"/>
  </si>
  <si>
    <t>經四乙</t>
  </si>
  <si>
    <t>C6601</t>
    <phoneticPr fontId="4" type="noConversion"/>
  </si>
  <si>
    <t>法律一</t>
  </si>
  <si>
    <t>C6602</t>
    <phoneticPr fontId="4" type="noConversion"/>
  </si>
  <si>
    <t>法律二</t>
  </si>
  <si>
    <t>C6603</t>
    <phoneticPr fontId="4" type="noConversion"/>
  </si>
  <si>
    <t>法律三</t>
  </si>
  <si>
    <t>C6604</t>
    <phoneticPr fontId="4" type="noConversion"/>
  </si>
  <si>
    <t>法律四</t>
  </si>
  <si>
    <t>C0E01</t>
    <phoneticPr fontId="4" type="noConversion"/>
  </si>
  <si>
    <t>企一</t>
    <phoneticPr fontId="4" type="noConversion"/>
  </si>
  <si>
    <t>C0E02</t>
  </si>
  <si>
    <t>企二</t>
    <phoneticPr fontId="4" type="noConversion"/>
  </si>
  <si>
    <t>C0E03</t>
  </si>
  <si>
    <t>企三</t>
    <phoneticPr fontId="4" type="noConversion"/>
  </si>
  <si>
    <t>C0E04</t>
  </si>
  <si>
    <t>企四</t>
    <phoneticPr fontId="4" type="noConversion"/>
  </si>
  <si>
    <t>C9001</t>
    <phoneticPr fontId="4" type="noConversion"/>
  </si>
  <si>
    <t>宗教一</t>
    <phoneticPr fontId="4" type="noConversion"/>
  </si>
  <si>
    <t>C9002</t>
    <phoneticPr fontId="4" type="noConversion"/>
  </si>
  <si>
    <t>宗教二</t>
    <phoneticPr fontId="4" type="noConversion"/>
  </si>
  <si>
    <t>C9003</t>
  </si>
  <si>
    <t>宗教三</t>
    <phoneticPr fontId="4" type="noConversion"/>
  </si>
  <si>
    <t>C9004</t>
  </si>
  <si>
    <t>宗教四</t>
    <phoneticPr fontId="4" type="noConversion"/>
  </si>
  <si>
    <t>C7101</t>
  </si>
  <si>
    <t>會一</t>
    <phoneticPr fontId="4" type="noConversion"/>
  </si>
  <si>
    <t>C7102</t>
  </si>
  <si>
    <t>會二</t>
    <phoneticPr fontId="4" type="noConversion"/>
  </si>
  <si>
    <t>C7103</t>
    <phoneticPr fontId="4" type="noConversion"/>
  </si>
  <si>
    <t>會三</t>
    <phoneticPr fontId="4" type="noConversion"/>
  </si>
  <si>
    <t>C7104</t>
    <phoneticPr fontId="4" type="noConversion"/>
  </si>
  <si>
    <t>會四</t>
    <phoneticPr fontId="4" type="noConversion"/>
  </si>
  <si>
    <t>C0H01</t>
    <phoneticPr fontId="4" type="noConversion"/>
  </si>
  <si>
    <t>運管學程一</t>
    <phoneticPr fontId="4" type="noConversion"/>
  </si>
  <si>
    <t>C0H02</t>
    <phoneticPr fontId="4" type="noConversion"/>
  </si>
  <si>
    <t>運管學程二</t>
    <phoneticPr fontId="4" type="noConversion"/>
  </si>
  <si>
    <t>C0H03</t>
  </si>
  <si>
    <t>運管學程三</t>
    <phoneticPr fontId="4" type="noConversion"/>
  </si>
  <si>
    <t>C0H04</t>
  </si>
  <si>
    <t>運管學程四</t>
    <phoneticPr fontId="4" type="noConversion"/>
  </si>
  <si>
    <t>C0F01</t>
  </si>
  <si>
    <t>金融&amp;國企一</t>
    <phoneticPr fontId="4" type="noConversion"/>
  </si>
  <si>
    <t>C0F02</t>
    <phoneticPr fontId="4" type="noConversion"/>
  </si>
  <si>
    <t>金融&amp;國企二</t>
    <phoneticPr fontId="4" type="noConversion"/>
  </si>
  <si>
    <t>C0F03</t>
    <phoneticPr fontId="4" type="noConversion"/>
  </si>
  <si>
    <t>金融&amp;國企三</t>
    <phoneticPr fontId="4" type="noConversion"/>
  </si>
  <si>
    <t>C0F04</t>
    <phoneticPr fontId="4" type="noConversion"/>
  </si>
  <si>
    <t>金融&amp;國企四</t>
    <phoneticPr fontId="4" type="noConversion"/>
  </si>
  <si>
    <t>C0I11</t>
    <phoneticPr fontId="4" type="noConversion"/>
  </si>
  <si>
    <t>商管學程一甲</t>
    <phoneticPr fontId="4" type="noConversion"/>
  </si>
  <si>
    <t>C0I21</t>
    <phoneticPr fontId="4" type="noConversion"/>
  </si>
  <si>
    <t>商管學程一乙</t>
    <phoneticPr fontId="4" type="noConversion"/>
  </si>
  <si>
    <t>C0I12</t>
    <phoneticPr fontId="4" type="noConversion"/>
  </si>
  <si>
    <t>商管學程二甲</t>
    <phoneticPr fontId="4" type="noConversion"/>
  </si>
  <si>
    <t>C0I22</t>
    <phoneticPr fontId="4" type="noConversion"/>
  </si>
  <si>
    <t>商管學程二乙</t>
    <phoneticPr fontId="4" type="noConversion"/>
  </si>
  <si>
    <t>C0I13</t>
    <phoneticPr fontId="4" type="noConversion"/>
  </si>
  <si>
    <t>商管學程三甲</t>
    <phoneticPr fontId="4" type="noConversion"/>
  </si>
  <si>
    <t>C0I23</t>
    <phoneticPr fontId="4" type="noConversion"/>
  </si>
  <si>
    <t>商管學程三乙</t>
    <phoneticPr fontId="4" type="noConversion"/>
  </si>
  <si>
    <t>C0I14</t>
    <phoneticPr fontId="4" type="noConversion"/>
  </si>
  <si>
    <t>商管學程四甲</t>
    <phoneticPr fontId="4" type="noConversion"/>
  </si>
  <si>
    <t>C0I24</t>
    <phoneticPr fontId="4" type="noConversion"/>
  </si>
  <si>
    <t>商管學程四乙</t>
    <phoneticPr fontId="4" type="noConversion"/>
  </si>
  <si>
    <t>（繳費單模板Mail給我先看，謝謝）</t>
  </si>
  <si>
    <t>體育學分學雜費</t>
  </si>
  <si>
    <t>軍訓學分學雜費</t>
  </si>
  <si>
    <t>學生團體保險</t>
  </si>
  <si>
    <t>(一至二年級)</t>
  </si>
  <si>
    <t>(一年級)</t>
  </si>
  <si>
    <t>(代收款)</t>
  </si>
  <si>
    <t>書  籍  費   (自由申貸)</t>
  </si>
  <si>
    <t>住宿費(自由申貸)</t>
    <phoneticPr fontId="4" type="noConversion"/>
  </si>
  <si>
    <r>
      <t>中四乙</t>
    </r>
    <r>
      <rPr>
        <b/>
        <sz val="16"/>
        <color indexed="8"/>
        <rFont val="Times New Roman"/>
        <family val="1"/>
      </rPr>
      <t xml:space="preserve"> </t>
    </r>
  </si>
  <si>
    <r>
      <t>大傳學程一甲</t>
    </r>
    <r>
      <rPr>
        <b/>
        <sz val="16"/>
        <color indexed="8"/>
        <rFont val="Times New Roman"/>
        <family val="1"/>
      </rPr>
      <t xml:space="preserve"> </t>
    </r>
    <phoneticPr fontId="4" type="noConversion"/>
  </si>
  <si>
    <r>
      <t>大傳學程二甲</t>
    </r>
    <r>
      <rPr>
        <b/>
        <sz val="16"/>
        <color indexed="8"/>
        <rFont val="Times New Roman"/>
        <family val="1"/>
      </rPr>
      <t xml:space="preserve"> </t>
    </r>
    <phoneticPr fontId="4" type="noConversion"/>
  </si>
  <si>
    <r>
      <t>大傳學程三甲</t>
    </r>
    <r>
      <rPr>
        <b/>
        <sz val="16"/>
        <color indexed="8"/>
        <rFont val="Times New Roman"/>
        <family val="1"/>
      </rPr>
      <t xml:space="preserve"> </t>
    </r>
    <phoneticPr fontId="4" type="noConversion"/>
  </si>
  <si>
    <r>
      <t>大傳學程四甲</t>
    </r>
    <r>
      <rPr>
        <b/>
        <sz val="16"/>
        <color indexed="8"/>
        <rFont val="Times New Roman"/>
        <family val="1"/>
      </rPr>
      <t xml:space="preserve"> </t>
    </r>
    <phoneticPr fontId="4" type="noConversion"/>
  </si>
  <si>
    <r>
      <t>大傳學程一乙</t>
    </r>
    <r>
      <rPr>
        <b/>
        <sz val="16"/>
        <color indexed="8"/>
        <rFont val="Times New Roman"/>
        <family val="1"/>
      </rPr>
      <t xml:space="preserve"> </t>
    </r>
    <phoneticPr fontId="4" type="noConversion"/>
  </si>
  <si>
    <r>
      <t>大傳學程二乙</t>
    </r>
    <r>
      <rPr>
        <b/>
        <sz val="16"/>
        <color indexed="8"/>
        <rFont val="Times New Roman"/>
        <family val="1"/>
      </rPr>
      <t xml:space="preserve"> </t>
    </r>
    <phoneticPr fontId="4" type="noConversion"/>
  </si>
  <si>
    <r>
      <t>大傳學程三乙</t>
    </r>
    <r>
      <rPr>
        <b/>
        <sz val="16"/>
        <color indexed="8"/>
        <rFont val="Times New Roman"/>
        <family val="1"/>
      </rPr>
      <t xml:space="preserve"> </t>
    </r>
    <phoneticPr fontId="4" type="noConversion"/>
  </si>
  <si>
    <r>
      <t>大傳學程四乙</t>
    </r>
    <r>
      <rPr>
        <b/>
        <sz val="16"/>
        <color indexed="8"/>
        <rFont val="Times New Roman"/>
        <family val="1"/>
      </rPr>
      <t xml:space="preserve"> </t>
    </r>
    <phoneticPr fontId="4" type="noConversion"/>
  </si>
  <si>
    <r>
      <t xml:space="preserve"> 英一甲</t>
    </r>
    <r>
      <rPr>
        <b/>
        <sz val="16"/>
        <color indexed="8"/>
        <rFont val="Times New Roman"/>
        <family val="1"/>
      </rPr>
      <t xml:space="preserve">   </t>
    </r>
    <phoneticPr fontId="4" type="noConversion"/>
  </si>
  <si>
    <r>
      <t xml:space="preserve"> 英二甲</t>
    </r>
    <r>
      <rPr>
        <b/>
        <sz val="16"/>
        <color indexed="8"/>
        <rFont val="Times New Roman"/>
        <family val="1"/>
      </rPr>
      <t xml:space="preserve">   </t>
    </r>
    <phoneticPr fontId="4" type="noConversion"/>
  </si>
  <si>
    <r>
      <t>英一乙</t>
    </r>
    <r>
      <rPr>
        <b/>
        <sz val="16"/>
        <color indexed="8"/>
        <rFont val="Times New Roman"/>
        <family val="1"/>
      </rPr>
      <t xml:space="preserve"> </t>
    </r>
    <phoneticPr fontId="4" type="noConversion"/>
  </si>
  <si>
    <r>
      <t>英二乙</t>
    </r>
    <r>
      <rPr>
        <b/>
        <sz val="16"/>
        <color indexed="8"/>
        <rFont val="Times New Roman"/>
        <family val="1"/>
      </rPr>
      <t xml:space="preserve"> </t>
    </r>
    <phoneticPr fontId="4" type="noConversion"/>
  </si>
  <si>
    <r>
      <t>英三乙</t>
    </r>
    <r>
      <rPr>
        <b/>
        <sz val="16"/>
        <color indexed="8"/>
        <rFont val="Times New Roman"/>
        <family val="1"/>
      </rPr>
      <t xml:space="preserve"> </t>
    </r>
    <phoneticPr fontId="4" type="noConversion"/>
  </si>
  <si>
    <r>
      <t>英四乙</t>
    </r>
    <r>
      <rPr>
        <b/>
        <sz val="16"/>
        <color indexed="8"/>
        <rFont val="Times New Roman"/>
        <family val="1"/>
      </rPr>
      <t xml:space="preserve"> </t>
    </r>
    <phoneticPr fontId="4" type="noConversion"/>
  </si>
  <si>
    <t>經一甲</t>
  </si>
  <si>
    <t>1042台新請注意，就學貸款不可貸電腦實習及語言實習，繳費單右上角日夜住宿費可貸金額26000</t>
    <phoneticPr fontId="4" type="noConversion"/>
  </si>
  <si>
    <t>C0H01</t>
    <phoneticPr fontId="4" type="noConversion"/>
  </si>
  <si>
    <t>運管學程一</t>
    <phoneticPr fontId="4" type="noConversion"/>
  </si>
  <si>
    <t>C0H02</t>
    <phoneticPr fontId="4" type="noConversion"/>
  </si>
  <si>
    <t>運管學程二</t>
    <phoneticPr fontId="4" type="noConversion"/>
  </si>
  <si>
    <t>C0H03</t>
    <phoneticPr fontId="4" type="noConversion"/>
  </si>
  <si>
    <t>運管學程三</t>
    <phoneticPr fontId="4" type="noConversion"/>
  </si>
  <si>
    <t>C0H04</t>
    <phoneticPr fontId="4" type="noConversion"/>
  </si>
  <si>
    <t>運管學程四</t>
    <phoneticPr fontId="4" type="noConversion"/>
  </si>
  <si>
    <t>C6511</t>
    <phoneticPr fontId="4" type="noConversion"/>
  </si>
  <si>
    <t>C6512</t>
    <phoneticPr fontId="4" type="noConversion"/>
  </si>
  <si>
    <t>C6513</t>
    <phoneticPr fontId="4" type="noConversion"/>
  </si>
  <si>
    <t>C6514</t>
    <phoneticPr fontId="4" type="noConversion"/>
  </si>
  <si>
    <t>C6521</t>
    <phoneticPr fontId="4" type="noConversion"/>
  </si>
  <si>
    <t>C6522</t>
    <phoneticPr fontId="4" type="noConversion"/>
  </si>
  <si>
    <t>C6523</t>
    <phoneticPr fontId="4" type="noConversion"/>
  </si>
  <si>
    <t>C6524</t>
    <phoneticPr fontId="4" type="noConversion"/>
  </si>
  <si>
    <t>C6601</t>
    <phoneticPr fontId="4" type="noConversion"/>
  </si>
  <si>
    <r>
      <t>中四乙</t>
    </r>
    <r>
      <rPr>
        <b/>
        <sz val="16"/>
        <rFont val="Times New Roman"/>
        <family val="1"/>
      </rPr>
      <t xml:space="preserve"> </t>
    </r>
    <phoneticPr fontId="4" type="noConversion"/>
  </si>
  <si>
    <r>
      <t>大傳學程一甲</t>
    </r>
    <r>
      <rPr>
        <b/>
        <sz val="16"/>
        <rFont val="Times New Roman"/>
        <family val="1"/>
      </rPr>
      <t xml:space="preserve"> </t>
    </r>
    <phoneticPr fontId="4" type="noConversion"/>
  </si>
  <si>
    <r>
      <t>大傳學程二甲</t>
    </r>
    <r>
      <rPr>
        <b/>
        <sz val="16"/>
        <rFont val="Times New Roman"/>
        <family val="1"/>
      </rPr>
      <t xml:space="preserve"> </t>
    </r>
    <phoneticPr fontId="4" type="noConversion"/>
  </si>
  <si>
    <r>
      <t>大傳學程三甲</t>
    </r>
    <r>
      <rPr>
        <b/>
        <sz val="16"/>
        <rFont val="Times New Roman"/>
        <family val="1"/>
      </rPr>
      <t xml:space="preserve"> </t>
    </r>
    <phoneticPr fontId="4" type="noConversion"/>
  </si>
  <si>
    <r>
      <t>大傳學程四甲</t>
    </r>
    <r>
      <rPr>
        <b/>
        <sz val="16"/>
        <rFont val="Times New Roman"/>
        <family val="1"/>
      </rPr>
      <t xml:space="preserve"> </t>
    </r>
    <phoneticPr fontId="4" type="noConversion"/>
  </si>
  <si>
    <r>
      <t>大傳學程一乙</t>
    </r>
    <r>
      <rPr>
        <b/>
        <sz val="16"/>
        <rFont val="Times New Roman"/>
        <family val="1"/>
      </rPr>
      <t xml:space="preserve"> </t>
    </r>
    <phoneticPr fontId="4" type="noConversion"/>
  </si>
  <si>
    <r>
      <t>大傳學程二乙</t>
    </r>
    <r>
      <rPr>
        <b/>
        <sz val="16"/>
        <rFont val="Times New Roman"/>
        <family val="1"/>
      </rPr>
      <t xml:space="preserve"> </t>
    </r>
    <phoneticPr fontId="4" type="noConversion"/>
  </si>
  <si>
    <r>
      <t>大傳學程三乙</t>
    </r>
    <r>
      <rPr>
        <b/>
        <sz val="16"/>
        <rFont val="Times New Roman"/>
        <family val="1"/>
      </rPr>
      <t xml:space="preserve"> </t>
    </r>
    <phoneticPr fontId="4" type="noConversion"/>
  </si>
  <si>
    <r>
      <t>大傳學程四乙</t>
    </r>
    <r>
      <rPr>
        <b/>
        <sz val="16"/>
        <rFont val="Times New Roman"/>
        <family val="1"/>
      </rPr>
      <t xml:space="preserve"> </t>
    </r>
    <phoneticPr fontId="4" type="noConversion"/>
  </si>
  <si>
    <r>
      <t>英一甲</t>
    </r>
    <r>
      <rPr>
        <b/>
        <sz val="16"/>
        <rFont val="Times New Roman"/>
        <family val="1"/>
      </rPr>
      <t xml:space="preserve">  </t>
    </r>
    <phoneticPr fontId="4" type="noConversion"/>
  </si>
  <si>
    <r>
      <t>英二甲</t>
    </r>
    <r>
      <rPr>
        <b/>
        <sz val="16"/>
        <rFont val="Times New Roman"/>
        <family val="1"/>
      </rPr>
      <t xml:space="preserve"> </t>
    </r>
    <phoneticPr fontId="4" type="noConversion"/>
  </si>
  <si>
    <r>
      <t>英一乙</t>
    </r>
    <r>
      <rPr>
        <b/>
        <sz val="16"/>
        <rFont val="Times New Roman"/>
        <family val="1"/>
      </rPr>
      <t xml:space="preserve"> </t>
    </r>
    <phoneticPr fontId="4" type="noConversion"/>
  </si>
  <si>
    <r>
      <t>英二乙</t>
    </r>
    <r>
      <rPr>
        <b/>
        <sz val="16"/>
        <rFont val="Times New Roman"/>
        <family val="1"/>
      </rPr>
      <t xml:space="preserve"> </t>
    </r>
    <phoneticPr fontId="4" type="noConversion"/>
  </si>
  <si>
    <r>
      <t>英三乙</t>
    </r>
    <r>
      <rPr>
        <b/>
        <sz val="16"/>
        <rFont val="Times New Roman"/>
        <family val="1"/>
      </rPr>
      <t xml:space="preserve"> </t>
    </r>
    <phoneticPr fontId="4" type="noConversion"/>
  </si>
  <si>
    <r>
      <t>英四乙</t>
    </r>
    <r>
      <rPr>
        <b/>
        <sz val="16"/>
        <rFont val="Times New Roman"/>
        <family val="1"/>
      </rPr>
      <t xml:space="preserve"> 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</si>
</sst>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3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3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細明體"/>
      <family val="3"/>
      <charset val="136"/>
    </font>
    <font>
      <b/>
      <sz val="14"/>
      <name val="細明體"/>
      <family val="3"/>
      <charset val="136"/>
    </font>
    <font>
      <b/>
      <sz val="15"/>
      <name val="細明體"/>
      <family val="3"/>
      <charset val="136"/>
    </font>
    <font>
      <b/>
      <sz val="14"/>
      <name val="新細明體"/>
      <family val="1"/>
      <charset val="136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細明體"/>
      <family val="3"/>
      <charset val="136"/>
    </font>
    <font>
      <b/>
      <sz val="10"/>
      <name val="Times New Roman"/>
      <family val="1"/>
    </font>
    <font>
      <b/>
      <sz val="10"/>
      <name val="細明體"/>
      <family val="3"/>
      <charset val="136"/>
    </font>
    <font>
      <b/>
      <sz val="15"/>
      <name val="Times New Roman"/>
      <family val="1"/>
    </font>
    <font>
      <b/>
      <sz val="12"/>
      <color theme="1"/>
      <name val="細明體"/>
      <family val="3"/>
      <charset val="136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  <charset val="136"/>
    </font>
    <font>
      <sz val="14"/>
      <name val="新細明體"/>
      <family val="1"/>
      <charset val="136"/>
    </font>
    <font>
      <sz val="12"/>
      <color rgb="FF0070C0"/>
      <name val="新細明體"/>
      <family val="1"/>
      <charset val="136"/>
    </font>
    <font>
      <sz val="14"/>
      <name val="Times New Roman"/>
      <family val="1"/>
    </font>
    <font>
      <sz val="12"/>
      <color theme="1"/>
      <name val="新細明體"/>
      <family val="1"/>
      <charset val="136"/>
    </font>
    <font>
      <sz val="12"/>
      <color rgb="FF3333FF"/>
      <name val="新細明體"/>
      <family val="1"/>
      <charset val="136"/>
    </font>
    <font>
      <b/>
      <sz val="16"/>
      <color theme="1"/>
      <name val="細明體"/>
      <family val="3"/>
      <charset val="136"/>
    </font>
    <font>
      <sz val="16"/>
      <color theme="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6"/>
      <color indexed="8"/>
      <name val="Times New Roman"/>
      <family val="1"/>
    </font>
    <font>
      <sz val="16"/>
      <color theme="1"/>
      <name val="細明體"/>
      <family val="3"/>
      <charset val="136"/>
    </font>
    <font>
      <b/>
      <sz val="16"/>
      <name val="細明體"/>
      <family val="3"/>
      <charset val="136"/>
    </font>
    <font>
      <sz val="12"/>
      <color rgb="FF0000FF"/>
      <name val="新細明體"/>
      <family val="1"/>
      <charset val="136"/>
    </font>
    <font>
      <b/>
      <sz val="16"/>
      <name val="Times New Roman"/>
      <family val="1"/>
    </font>
    <font>
      <sz val="16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slantDashDot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slant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slantDashDot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1" fillId="0" borderId="0" xfId="1"/>
    <xf numFmtId="0" fontId="5" fillId="0" borderId="2" xfId="1" applyFont="1" applyFill="1" applyBorder="1" applyAlignment="1">
      <alignment horizontal="right" vertical="top" wrapText="1" shrinkToFit="1"/>
    </xf>
    <xf numFmtId="0" fontId="5" fillId="0" borderId="2" xfId="1" applyFont="1" applyFill="1" applyBorder="1" applyAlignment="1">
      <alignment horizontal="right" vertical="top" shrinkToFit="1"/>
    </xf>
    <xf numFmtId="0" fontId="6" fillId="0" borderId="3" xfId="1" applyFont="1" applyFill="1" applyBorder="1" applyAlignment="1">
      <alignment horizontal="center" vertical="center" wrapText="1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9" xfId="1" applyFont="1" applyFill="1" applyBorder="1" applyAlignment="1">
      <alignment horizontal="center" vertical="center" wrapText="1" shrinkToFit="1"/>
    </xf>
    <xf numFmtId="0" fontId="12" fillId="0" borderId="10" xfId="1" applyFont="1" applyFill="1" applyBorder="1" applyAlignment="1">
      <alignment horizontal="center" vertical="center" wrapText="1" shrinkToFit="1"/>
    </xf>
    <xf numFmtId="0" fontId="13" fillId="0" borderId="10" xfId="1" applyFont="1" applyFill="1" applyBorder="1" applyAlignment="1">
      <alignment horizontal="center" vertical="center" wrapText="1" shrinkToFit="1"/>
    </xf>
    <xf numFmtId="0" fontId="15" fillId="0" borderId="10" xfId="1" applyFont="1" applyFill="1" applyBorder="1" applyAlignment="1">
      <alignment horizontal="center" vertical="center" wrapText="1" shrinkToFit="1"/>
    </xf>
    <xf numFmtId="0" fontId="12" fillId="0" borderId="10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wrapText="1" shrinkToFit="1"/>
    </xf>
    <xf numFmtId="0" fontId="18" fillId="0" borderId="13" xfId="1" applyFont="1" applyFill="1" applyBorder="1" applyAlignment="1">
      <alignment horizontal="center" vertical="center" wrapText="1" shrinkToFit="1"/>
    </xf>
    <xf numFmtId="0" fontId="22" fillId="0" borderId="0" xfId="1" applyFont="1"/>
    <xf numFmtId="0" fontId="22" fillId="0" borderId="0" xfId="0" applyFont="1">
      <alignment vertical="center"/>
    </xf>
    <xf numFmtId="0" fontId="24" fillId="0" borderId="0" xfId="1" applyFont="1"/>
    <xf numFmtId="0" fontId="24" fillId="0" borderId="0" xfId="0" applyFont="1">
      <alignment vertical="center"/>
    </xf>
    <xf numFmtId="0" fontId="1" fillId="0" borderId="0" xfId="1" applyFont="1"/>
    <xf numFmtId="0" fontId="1" fillId="0" borderId="0" xfId="0" applyFont="1">
      <alignment vertical="center"/>
    </xf>
    <xf numFmtId="0" fontId="25" fillId="0" borderId="0" xfId="1" applyFont="1"/>
    <xf numFmtId="0" fontId="25" fillId="0" borderId="0" xfId="0" applyFont="1">
      <alignment vertical="center"/>
    </xf>
    <xf numFmtId="0" fontId="26" fillId="0" borderId="15" xfId="1" applyFont="1" applyFill="1" applyBorder="1" applyAlignment="1">
      <alignment horizontal="center" vertical="center" shrinkToFit="1"/>
    </xf>
    <xf numFmtId="176" fontId="27" fillId="0" borderId="15" xfId="1" applyNumberFormat="1" applyFont="1" applyFill="1" applyBorder="1" applyAlignment="1">
      <alignment horizontal="center" vertical="center"/>
    </xf>
    <xf numFmtId="176" fontId="28" fillId="0" borderId="15" xfId="1" applyNumberFormat="1" applyFont="1" applyFill="1" applyBorder="1" applyAlignment="1">
      <alignment horizontal="center" vertical="center"/>
    </xf>
    <xf numFmtId="0" fontId="22" fillId="0" borderId="18" xfId="1" applyFont="1" applyBorder="1"/>
    <xf numFmtId="0" fontId="22" fillId="0" borderId="0" xfId="1" applyFont="1" applyBorder="1"/>
    <xf numFmtId="0" fontId="22" fillId="0" borderId="0" xfId="1" applyFont="1" applyAlignment="1">
      <alignment shrinkToFit="1"/>
    </xf>
    <xf numFmtId="0" fontId="29" fillId="0" borderId="0" xfId="0" applyFont="1">
      <alignment vertical="center"/>
    </xf>
    <xf numFmtId="0" fontId="30" fillId="0" borderId="0" xfId="1" applyFont="1"/>
    <xf numFmtId="0" fontId="31" fillId="0" borderId="0" xfId="1" applyFont="1"/>
    <xf numFmtId="0" fontId="32" fillId="0" borderId="0" xfId="0" applyFont="1">
      <alignment vertical="center"/>
    </xf>
    <xf numFmtId="0" fontId="5" fillId="0" borderId="20" xfId="1" applyFont="1" applyFill="1" applyBorder="1" applyAlignment="1">
      <alignment horizontal="right" vertical="top" wrapText="1" shrinkToFit="1"/>
    </xf>
    <xf numFmtId="0" fontId="5" fillId="0" borderId="21" xfId="1" applyFont="1" applyFill="1" applyBorder="1" applyAlignment="1">
      <alignment horizontal="right" vertical="top" shrinkToFit="1"/>
    </xf>
    <xf numFmtId="0" fontId="0" fillId="0" borderId="21" xfId="0" applyBorder="1">
      <alignment vertical="center"/>
    </xf>
    <xf numFmtId="0" fontId="5" fillId="0" borderId="22" xfId="1" applyFont="1" applyFill="1" applyBorder="1" applyAlignment="1">
      <alignment horizontal="left" vertical="center" wrapText="1" shrinkToFit="1"/>
    </xf>
    <xf numFmtId="0" fontId="5" fillId="0" borderId="15" xfId="1" applyFont="1" applyFill="1" applyBorder="1" applyAlignment="1">
      <alignment horizontal="center" vertical="center" wrapText="1" shrinkToFit="1"/>
    </xf>
    <xf numFmtId="0" fontId="0" fillId="0" borderId="15" xfId="0" applyBorder="1">
      <alignment vertical="center"/>
    </xf>
    <xf numFmtId="0" fontId="32" fillId="0" borderId="15" xfId="0" applyFont="1" applyBorder="1" applyAlignment="1">
      <alignment vertical="center" wrapText="1"/>
    </xf>
    <xf numFmtId="0" fontId="32" fillId="0" borderId="15" xfId="0" applyFont="1" applyBorder="1">
      <alignment vertical="center"/>
    </xf>
    <xf numFmtId="0" fontId="32" fillId="0" borderId="17" xfId="0" applyFont="1" applyBorder="1" applyAlignment="1">
      <alignment vertical="center" wrapText="1"/>
    </xf>
    <xf numFmtId="0" fontId="26" fillId="0" borderId="22" xfId="1" applyFont="1" applyFill="1" applyBorder="1" applyAlignment="1">
      <alignment horizontal="center" vertical="center" shrinkToFit="1"/>
    </xf>
    <xf numFmtId="0" fontId="32" fillId="0" borderId="17" xfId="0" applyFont="1" applyBorder="1">
      <alignment vertical="center"/>
    </xf>
    <xf numFmtId="0" fontId="27" fillId="0" borderId="22" xfId="1" applyFont="1" applyFill="1" applyBorder="1" applyAlignment="1">
      <alignment horizontal="center" vertical="center" shrinkToFit="1"/>
    </xf>
    <xf numFmtId="0" fontId="34" fillId="0" borderId="22" xfId="1" applyFont="1" applyFill="1" applyBorder="1" applyAlignment="1">
      <alignment horizontal="center" vertical="center" shrinkToFit="1"/>
    </xf>
    <xf numFmtId="0" fontId="35" fillId="0" borderId="22" xfId="1" applyFont="1" applyFill="1" applyBorder="1" applyAlignment="1">
      <alignment horizontal="center" vertical="center" shrinkToFit="1"/>
    </xf>
    <xf numFmtId="0" fontId="35" fillId="0" borderId="15" xfId="1" applyFont="1" applyFill="1" applyBorder="1" applyAlignment="1">
      <alignment horizontal="center" vertical="center" shrinkToFit="1"/>
    </xf>
    <xf numFmtId="0" fontId="26" fillId="0" borderId="15" xfId="1" applyFont="1" applyFill="1" applyBorder="1" applyAlignment="1">
      <alignment horizontal="center" shrinkToFit="1"/>
    </xf>
    <xf numFmtId="0" fontId="26" fillId="0" borderId="23" xfId="1" applyFont="1" applyFill="1" applyBorder="1" applyAlignment="1">
      <alignment horizontal="center" vertical="center" shrinkToFit="1"/>
    </xf>
    <xf numFmtId="0" fontId="26" fillId="0" borderId="24" xfId="1" applyFont="1" applyFill="1" applyBorder="1" applyAlignment="1">
      <alignment horizontal="center" shrinkToFit="1"/>
    </xf>
    <xf numFmtId="0" fontId="0" fillId="0" borderId="24" xfId="0" applyBorder="1">
      <alignment vertical="center"/>
    </xf>
    <xf numFmtId="0" fontId="32" fillId="0" borderId="24" xfId="0" applyFont="1" applyBorder="1">
      <alignment vertical="center"/>
    </xf>
    <xf numFmtId="0" fontId="36" fillId="0" borderId="0" xfId="1" applyFont="1"/>
    <xf numFmtId="0" fontId="36" fillId="0" borderId="0" xfId="0" applyFont="1">
      <alignment vertical="center"/>
    </xf>
    <xf numFmtId="0" fontId="28" fillId="0" borderId="15" xfId="1" applyFont="1" applyFill="1" applyBorder="1" applyAlignment="1">
      <alignment horizontal="center" vertical="center" shrinkToFit="1"/>
    </xf>
    <xf numFmtId="0" fontId="38" fillId="0" borderId="15" xfId="1" applyFont="1" applyFill="1" applyBorder="1" applyAlignment="1">
      <alignment horizontal="center" vertical="center" shrinkToFit="1"/>
    </xf>
    <xf numFmtId="0" fontId="35" fillId="0" borderId="15" xfId="1" applyFont="1" applyFill="1" applyBorder="1" applyAlignment="1">
      <alignment horizontal="center" shrinkToFit="1"/>
    </xf>
    <xf numFmtId="176" fontId="0" fillId="0" borderId="0" xfId="0" applyNumberFormat="1">
      <alignment vertical="center"/>
    </xf>
    <xf numFmtId="0" fontId="21" fillId="0" borderId="16" xfId="1" applyFont="1" applyFill="1" applyBorder="1" applyAlignment="1">
      <alignment vertical="top" wrapText="1"/>
    </xf>
    <xf numFmtId="0" fontId="23" fillId="0" borderId="17" xfId="1" applyFont="1" applyFill="1" applyBorder="1" applyAlignment="1">
      <alignment vertical="top" wrapText="1"/>
    </xf>
    <xf numFmtId="0" fontId="23" fillId="0" borderId="19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top"/>
    </xf>
    <xf numFmtId="0" fontId="1" fillId="0" borderId="1" xfId="1" applyBorder="1" applyAlignment="1">
      <alignment vertical="center"/>
    </xf>
    <xf numFmtId="0" fontId="7" fillId="0" borderId="3" xfId="1" applyFont="1" applyFill="1" applyBorder="1" applyAlignment="1">
      <alignment horizontal="center" vertical="center" shrinkToFit="1"/>
    </xf>
    <xf numFmtId="0" fontId="17" fillId="0" borderId="10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9" fillId="0" borderId="14" xfId="1" applyFont="1" applyFill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="80" zoomScaleNormal="80" workbookViewId="0">
      <selection activeCell="M103" sqref="M103"/>
    </sheetView>
  </sheetViews>
  <sheetFormatPr defaultRowHeight="16.5"/>
  <cols>
    <col min="2" max="2" width="10.75" customWidth="1"/>
    <col min="6" max="6" width="11.875" customWidth="1"/>
    <col min="9" max="9" width="12.875" customWidth="1"/>
    <col min="10" max="10" width="11.5" customWidth="1"/>
    <col min="11" max="11" width="10.375" customWidth="1"/>
    <col min="13" max="13" width="21.875" customWidth="1"/>
    <col min="14" max="14" width="42.125" style="30" customWidth="1"/>
  </cols>
  <sheetData>
    <row r="1" spans="1:15" ht="46.5" thickBot="1">
      <c r="A1" s="1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1"/>
    </row>
    <row r="2" spans="1:15" ht="39">
      <c r="A2" s="2"/>
      <c r="B2" s="3" t="s">
        <v>1</v>
      </c>
      <c r="C2" s="4" t="s">
        <v>2</v>
      </c>
      <c r="D2" s="5" t="s">
        <v>3</v>
      </c>
      <c r="E2" s="5" t="s">
        <v>4</v>
      </c>
      <c r="F2" s="65" t="s">
        <v>5</v>
      </c>
      <c r="G2" s="65" t="s">
        <v>6</v>
      </c>
      <c r="H2" s="6" t="s">
        <v>7</v>
      </c>
      <c r="I2" s="65" t="s">
        <v>8</v>
      </c>
      <c r="J2" s="67" t="s">
        <v>9</v>
      </c>
      <c r="K2" s="69" t="s">
        <v>10</v>
      </c>
      <c r="L2" s="70"/>
      <c r="M2" s="71"/>
      <c r="N2" s="72" t="s">
        <v>11</v>
      </c>
      <c r="O2" s="1"/>
    </row>
    <row r="3" spans="1:15" ht="50.25" thickBot="1">
      <c r="A3" s="7" t="s">
        <v>12</v>
      </c>
      <c r="B3" s="8" t="s">
        <v>13</v>
      </c>
      <c r="C3" s="9" t="s">
        <v>14</v>
      </c>
      <c r="D3" s="10" t="s">
        <v>15</v>
      </c>
      <c r="E3" s="11" t="s">
        <v>16</v>
      </c>
      <c r="F3" s="66"/>
      <c r="G3" s="66"/>
      <c r="H3" s="12" t="s">
        <v>17</v>
      </c>
      <c r="I3" s="66"/>
      <c r="J3" s="68"/>
      <c r="K3" s="13" t="s">
        <v>18</v>
      </c>
      <c r="L3" s="14" t="s">
        <v>19</v>
      </c>
      <c r="M3" s="15" t="s">
        <v>20</v>
      </c>
      <c r="N3" s="73"/>
      <c r="O3" s="1"/>
    </row>
    <row r="4" spans="1:15" s="17" customFormat="1" ht="21">
      <c r="A4" s="48" t="s">
        <v>21</v>
      </c>
      <c r="B4" s="48" t="s">
        <v>22</v>
      </c>
      <c r="C4" s="26">
        <v>194</v>
      </c>
      <c r="D4" s="26">
        <v>2772</v>
      </c>
      <c r="E4" s="26">
        <v>1386</v>
      </c>
      <c r="F4" s="26">
        <v>1528</v>
      </c>
      <c r="G4" s="26">
        <v>0</v>
      </c>
      <c r="H4" s="26">
        <v>20</v>
      </c>
      <c r="I4" s="26">
        <f t="shared" ref="I4:I19" si="0">1406*H4</f>
        <v>28120</v>
      </c>
      <c r="J4" s="26">
        <f t="shared" ref="J4:J71" si="1">C4+D4+E4+F4+G4+I4</f>
        <v>34000</v>
      </c>
      <c r="K4" s="26">
        <f t="shared" ref="K4:K67" si="2">C4+D4+E4+I4</f>
        <v>32472</v>
      </c>
      <c r="L4" s="26">
        <v>3000</v>
      </c>
      <c r="M4" s="26">
        <v>25900</v>
      </c>
      <c r="N4" s="60" t="s">
        <v>23</v>
      </c>
      <c r="O4" s="16">
        <v>1406</v>
      </c>
    </row>
    <row r="5" spans="1:15" s="17" customFormat="1" ht="21">
      <c r="A5" s="48" t="s">
        <v>24</v>
      </c>
      <c r="B5" s="48" t="s">
        <v>25</v>
      </c>
      <c r="C5" s="26">
        <v>194</v>
      </c>
      <c r="D5" s="26">
        <v>2772</v>
      </c>
      <c r="E5" s="26">
        <v>0</v>
      </c>
      <c r="F5" s="26">
        <v>0</v>
      </c>
      <c r="G5" s="26">
        <v>0</v>
      </c>
      <c r="H5" s="26">
        <v>20</v>
      </c>
      <c r="I5" s="26">
        <f t="shared" si="0"/>
        <v>28120</v>
      </c>
      <c r="J5" s="26">
        <f t="shared" si="1"/>
        <v>31086</v>
      </c>
      <c r="K5" s="26">
        <f t="shared" si="2"/>
        <v>31086</v>
      </c>
      <c r="L5" s="26">
        <v>3000</v>
      </c>
      <c r="M5" s="26">
        <v>25900</v>
      </c>
      <c r="N5" s="61"/>
      <c r="O5" s="16">
        <v>1468</v>
      </c>
    </row>
    <row r="6" spans="1:15" s="17" customFormat="1" ht="21">
      <c r="A6" s="48" t="s">
        <v>26</v>
      </c>
      <c r="B6" s="48" t="s">
        <v>27</v>
      </c>
      <c r="C6" s="26">
        <v>194</v>
      </c>
      <c r="D6" s="26">
        <v>0</v>
      </c>
      <c r="E6" s="26">
        <v>0</v>
      </c>
      <c r="F6" s="26">
        <v>0</v>
      </c>
      <c r="G6" s="26">
        <v>0</v>
      </c>
      <c r="H6" s="26">
        <v>20</v>
      </c>
      <c r="I6" s="26">
        <f t="shared" si="0"/>
        <v>28120</v>
      </c>
      <c r="J6" s="26">
        <f t="shared" si="1"/>
        <v>28314</v>
      </c>
      <c r="K6" s="26">
        <f t="shared" si="2"/>
        <v>28314</v>
      </c>
      <c r="L6" s="26">
        <v>3000</v>
      </c>
      <c r="M6" s="26">
        <v>25900</v>
      </c>
      <c r="N6" s="61"/>
      <c r="O6" s="16">
        <v>1510</v>
      </c>
    </row>
    <row r="7" spans="1:15" s="17" customFormat="1" ht="21">
      <c r="A7" s="48" t="s">
        <v>28</v>
      </c>
      <c r="B7" s="48" t="s">
        <v>29</v>
      </c>
      <c r="C7" s="26">
        <v>194</v>
      </c>
      <c r="D7" s="26">
        <v>0</v>
      </c>
      <c r="E7" s="26">
        <v>0</v>
      </c>
      <c r="F7" s="26">
        <v>0</v>
      </c>
      <c r="G7" s="26">
        <v>0</v>
      </c>
      <c r="H7" s="26">
        <v>18</v>
      </c>
      <c r="I7" s="26">
        <f t="shared" si="0"/>
        <v>25308</v>
      </c>
      <c r="J7" s="26">
        <f t="shared" si="1"/>
        <v>25502</v>
      </c>
      <c r="K7" s="26">
        <f t="shared" si="2"/>
        <v>25502</v>
      </c>
      <c r="L7" s="26">
        <v>3000</v>
      </c>
      <c r="M7" s="26">
        <v>25900</v>
      </c>
      <c r="N7" s="61"/>
      <c r="O7" s="16"/>
    </row>
    <row r="8" spans="1:15" s="17" customFormat="1" ht="21">
      <c r="A8" s="48" t="s">
        <v>30</v>
      </c>
      <c r="B8" s="48" t="s">
        <v>31</v>
      </c>
      <c r="C8" s="26">
        <v>194</v>
      </c>
      <c r="D8" s="26">
        <v>2772</v>
      </c>
      <c r="E8" s="26">
        <v>1386</v>
      </c>
      <c r="F8" s="26">
        <v>1528</v>
      </c>
      <c r="G8" s="26">
        <v>0</v>
      </c>
      <c r="H8" s="26">
        <v>20</v>
      </c>
      <c r="I8" s="26">
        <f t="shared" si="0"/>
        <v>28120</v>
      </c>
      <c r="J8" s="26">
        <f t="shared" si="1"/>
        <v>34000</v>
      </c>
      <c r="K8" s="26">
        <f t="shared" si="2"/>
        <v>32472</v>
      </c>
      <c r="L8" s="26">
        <v>3000</v>
      </c>
      <c r="M8" s="26">
        <v>25900</v>
      </c>
      <c r="N8" s="61"/>
      <c r="O8" s="16"/>
    </row>
    <row r="9" spans="1:15" s="17" customFormat="1" ht="21">
      <c r="A9" s="48" t="s">
        <v>32</v>
      </c>
      <c r="B9" s="48" t="s">
        <v>33</v>
      </c>
      <c r="C9" s="26">
        <v>194</v>
      </c>
      <c r="D9" s="26">
        <v>2772</v>
      </c>
      <c r="E9" s="26">
        <v>0</v>
      </c>
      <c r="F9" s="26">
        <v>0</v>
      </c>
      <c r="G9" s="26">
        <v>0</v>
      </c>
      <c r="H9" s="26">
        <v>20</v>
      </c>
      <c r="I9" s="26">
        <f t="shared" si="0"/>
        <v>28120</v>
      </c>
      <c r="J9" s="26">
        <f t="shared" si="1"/>
        <v>31086</v>
      </c>
      <c r="K9" s="26">
        <f t="shared" si="2"/>
        <v>31086</v>
      </c>
      <c r="L9" s="26">
        <v>3000</v>
      </c>
      <c r="M9" s="26">
        <v>25900</v>
      </c>
      <c r="N9" s="61"/>
      <c r="O9" s="16"/>
    </row>
    <row r="10" spans="1:15" s="17" customFormat="1" ht="21">
      <c r="A10" s="48" t="s">
        <v>34</v>
      </c>
      <c r="B10" s="48" t="s">
        <v>35</v>
      </c>
      <c r="C10" s="26">
        <v>194</v>
      </c>
      <c r="D10" s="26">
        <v>0</v>
      </c>
      <c r="E10" s="26">
        <v>0</v>
      </c>
      <c r="F10" s="26">
        <v>0</v>
      </c>
      <c r="G10" s="26">
        <v>0</v>
      </c>
      <c r="H10" s="26">
        <v>20</v>
      </c>
      <c r="I10" s="26">
        <f t="shared" si="0"/>
        <v>28120</v>
      </c>
      <c r="J10" s="26">
        <f t="shared" si="1"/>
        <v>28314</v>
      </c>
      <c r="K10" s="26">
        <f t="shared" si="2"/>
        <v>28314</v>
      </c>
      <c r="L10" s="26">
        <v>3000</v>
      </c>
      <c r="M10" s="26">
        <v>25900</v>
      </c>
      <c r="N10" s="61"/>
      <c r="O10" s="16"/>
    </row>
    <row r="11" spans="1:15" s="17" customFormat="1" ht="21">
      <c r="A11" s="56" t="s">
        <v>36</v>
      </c>
      <c r="B11" s="48" t="s">
        <v>258</v>
      </c>
      <c r="C11" s="26">
        <v>194</v>
      </c>
      <c r="D11" s="26">
        <v>0</v>
      </c>
      <c r="E11" s="26">
        <v>0</v>
      </c>
      <c r="F11" s="26">
        <v>0</v>
      </c>
      <c r="G11" s="26">
        <v>0</v>
      </c>
      <c r="H11" s="26">
        <v>20</v>
      </c>
      <c r="I11" s="26">
        <f t="shared" si="0"/>
        <v>28120</v>
      </c>
      <c r="J11" s="26">
        <f t="shared" si="1"/>
        <v>28314</v>
      </c>
      <c r="K11" s="26">
        <f t="shared" si="2"/>
        <v>28314</v>
      </c>
      <c r="L11" s="26">
        <v>3000</v>
      </c>
      <c r="M11" s="26">
        <v>25900</v>
      </c>
      <c r="N11" s="61"/>
      <c r="O11" s="16"/>
    </row>
    <row r="12" spans="1:15" s="17" customFormat="1" ht="21">
      <c r="A12" s="57" t="s">
        <v>37</v>
      </c>
      <c r="B12" s="48" t="s">
        <v>38</v>
      </c>
      <c r="C12" s="26">
        <v>194</v>
      </c>
      <c r="D12" s="26">
        <v>2772</v>
      </c>
      <c r="E12" s="26">
        <v>1386</v>
      </c>
      <c r="F12" s="26">
        <v>0</v>
      </c>
      <c r="G12" s="26">
        <v>0</v>
      </c>
      <c r="H12" s="26">
        <v>18</v>
      </c>
      <c r="I12" s="26">
        <f t="shared" si="0"/>
        <v>25308</v>
      </c>
      <c r="J12" s="26">
        <f t="shared" si="1"/>
        <v>29660</v>
      </c>
      <c r="K12" s="26">
        <f t="shared" si="2"/>
        <v>29660</v>
      </c>
      <c r="L12" s="26">
        <v>3000</v>
      </c>
      <c r="M12" s="26">
        <v>25900</v>
      </c>
      <c r="N12" s="61"/>
      <c r="O12" s="16"/>
    </row>
    <row r="13" spans="1:15" s="17" customFormat="1" ht="21">
      <c r="A13" s="57" t="s">
        <v>39</v>
      </c>
      <c r="B13" s="48" t="s">
        <v>40</v>
      </c>
      <c r="C13" s="26">
        <v>194</v>
      </c>
      <c r="D13" s="26">
        <v>2772</v>
      </c>
      <c r="E13" s="26">
        <v>0</v>
      </c>
      <c r="F13" s="26">
        <v>0</v>
      </c>
      <c r="G13" s="26">
        <v>0</v>
      </c>
      <c r="H13" s="26">
        <v>18</v>
      </c>
      <c r="I13" s="26">
        <f t="shared" si="0"/>
        <v>25308</v>
      </c>
      <c r="J13" s="26">
        <f t="shared" si="1"/>
        <v>28274</v>
      </c>
      <c r="K13" s="26">
        <f t="shared" si="2"/>
        <v>28274</v>
      </c>
      <c r="L13" s="26">
        <v>3000</v>
      </c>
      <c r="M13" s="26">
        <v>25900</v>
      </c>
      <c r="N13" s="61"/>
      <c r="O13" s="16"/>
    </row>
    <row r="14" spans="1:15" s="17" customFormat="1" ht="21">
      <c r="A14" s="57" t="s">
        <v>41</v>
      </c>
      <c r="B14" s="48" t="s">
        <v>42</v>
      </c>
      <c r="C14" s="26">
        <v>194</v>
      </c>
      <c r="D14" s="26">
        <v>0</v>
      </c>
      <c r="E14" s="26">
        <v>0</v>
      </c>
      <c r="F14" s="26">
        <v>0</v>
      </c>
      <c r="G14" s="26">
        <v>0</v>
      </c>
      <c r="H14" s="26">
        <v>16</v>
      </c>
      <c r="I14" s="26">
        <f t="shared" si="0"/>
        <v>22496</v>
      </c>
      <c r="J14" s="26">
        <f t="shared" si="1"/>
        <v>22690</v>
      </c>
      <c r="K14" s="26">
        <f t="shared" si="2"/>
        <v>22690</v>
      </c>
      <c r="L14" s="26">
        <v>3000</v>
      </c>
      <c r="M14" s="26">
        <v>25900</v>
      </c>
      <c r="N14" s="61"/>
      <c r="O14" s="16"/>
    </row>
    <row r="15" spans="1:15" s="17" customFormat="1" ht="21">
      <c r="A15" s="57" t="s">
        <v>43</v>
      </c>
      <c r="B15" s="48" t="s">
        <v>44</v>
      </c>
      <c r="C15" s="26">
        <v>194</v>
      </c>
      <c r="D15" s="26">
        <v>0</v>
      </c>
      <c r="E15" s="26">
        <v>0</v>
      </c>
      <c r="F15" s="26">
        <v>0</v>
      </c>
      <c r="G15" s="26">
        <v>0</v>
      </c>
      <c r="H15" s="26">
        <v>12</v>
      </c>
      <c r="I15" s="26">
        <f t="shared" si="0"/>
        <v>16872</v>
      </c>
      <c r="J15" s="26">
        <f t="shared" si="1"/>
        <v>17066</v>
      </c>
      <c r="K15" s="26">
        <f t="shared" si="2"/>
        <v>17066</v>
      </c>
      <c r="L15" s="26">
        <v>3000</v>
      </c>
      <c r="M15" s="26">
        <v>25900</v>
      </c>
      <c r="N15" s="61"/>
      <c r="O15" s="16"/>
    </row>
    <row r="16" spans="1:15" s="17" customFormat="1" ht="21">
      <c r="A16" s="57" t="s">
        <v>45</v>
      </c>
      <c r="B16" s="48" t="s">
        <v>46</v>
      </c>
      <c r="C16" s="26">
        <v>194</v>
      </c>
      <c r="D16" s="26">
        <v>2772</v>
      </c>
      <c r="E16" s="26">
        <v>1386</v>
      </c>
      <c r="F16" s="26">
        <v>0</v>
      </c>
      <c r="G16" s="26">
        <v>0</v>
      </c>
      <c r="H16" s="26">
        <v>16</v>
      </c>
      <c r="I16" s="26">
        <f t="shared" si="0"/>
        <v>22496</v>
      </c>
      <c r="J16" s="26">
        <f t="shared" si="1"/>
        <v>26848</v>
      </c>
      <c r="K16" s="26">
        <f t="shared" si="2"/>
        <v>26848</v>
      </c>
      <c r="L16" s="26">
        <v>3000</v>
      </c>
      <c r="M16" s="26">
        <v>25900</v>
      </c>
      <c r="N16" s="61"/>
      <c r="O16" s="16"/>
    </row>
    <row r="17" spans="1:15" s="17" customFormat="1" ht="21">
      <c r="A17" s="57" t="s">
        <v>47</v>
      </c>
      <c r="B17" s="48" t="s">
        <v>48</v>
      </c>
      <c r="C17" s="26">
        <v>194</v>
      </c>
      <c r="D17" s="26">
        <v>2772</v>
      </c>
      <c r="E17" s="26">
        <v>0</v>
      </c>
      <c r="F17" s="26">
        <v>0</v>
      </c>
      <c r="G17" s="26">
        <v>0</v>
      </c>
      <c r="H17" s="26">
        <v>18</v>
      </c>
      <c r="I17" s="26">
        <f t="shared" si="0"/>
        <v>25308</v>
      </c>
      <c r="J17" s="26">
        <f t="shared" si="1"/>
        <v>28274</v>
      </c>
      <c r="K17" s="26">
        <f t="shared" si="2"/>
        <v>28274</v>
      </c>
      <c r="L17" s="26">
        <v>3000</v>
      </c>
      <c r="M17" s="26">
        <v>25900</v>
      </c>
      <c r="N17" s="61"/>
      <c r="O17" s="16"/>
    </row>
    <row r="18" spans="1:15" s="17" customFormat="1" ht="21">
      <c r="A18" s="57" t="s">
        <v>49</v>
      </c>
      <c r="B18" s="48" t="s">
        <v>50</v>
      </c>
      <c r="C18" s="26">
        <v>194</v>
      </c>
      <c r="D18" s="26">
        <v>0</v>
      </c>
      <c r="E18" s="26">
        <v>0</v>
      </c>
      <c r="F18" s="26">
        <v>0</v>
      </c>
      <c r="G18" s="26">
        <v>0</v>
      </c>
      <c r="H18" s="26">
        <v>18</v>
      </c>
      <c r="I18" s="26">
        <f t="shared" si="0"/>
        <v>25308</v>
      </c>
      <c r="J18" s="26">
        <f t="shared" si="1"/>
        <v>25502</v>
      </c>
      <c r="K18" s="26">
        <f t="shared" si="2"/>
        <v>25502</v>
      </c>
      <c r="L18" s="26">
        <v>3000</v>
      </c>
      <c r="M18" s="26">
        <v>25900</v>
      </c>
      <c r="N18" s="61"/>
      <c r="O18" s="16"/>
    </row>
    <row r="19" spans="1:15" s="17" customFormat="1" ht="21">
      <c r="A19" s="57" t="s">
        <v>51</v>
      </c>
      <c r="B19" s="48" t="s">
        <v>52</v>
      </c>
      <c r="C19" s="26">
        <v>194</v>
      </c>
      <c r="D19" s="26">
        <v>0</v>
      </c>
      <c r="E19" s="26">
        <v>0</v>
      </c>
      <c r="F19" s="26">
        <v>0</v>
      </c>
      <c r="G19" s="26">
        <v>0</v>
      </c>
      <c r="H19" s="26">
        <v>14</v>
      </c>
      <c r="I19" s="26">
        <f t="shared" si="0"/>
        <v>19684</v>
      </c>
      <c r="J19" s="26">
        <f t="shared" si="1"/>
        <v>19878</v>
      </c>
      <c r="K19" s="26">
        <f t="shared" si="2"/>
        <v>19878</v>
      </c>
      <c r="L19" s="26">
        <v>3000</v>
      </c>
      <c r="M19" s="26">
        <v>25900</v>
      </c>
      <c r="N19" s="61"/>
      <c r="O19" s="16"/>
    </row>
    <row r="20" spans="1:15" s="19" customFormat="1" ht="21">
      <c r="A20" s="57" t="s">
        <v>53</v>
      </c>
      <c r="B20" s="48" t="s">
        <v>259</v>
      </c>
      <c r="C20" s="26">
        <v>194</v>
      </c>
      <c r="D20" s="26">
        <v>2772</v>
      </c>
      <c r="E20" s="26">
        <v>1386</v>
      </c>
      <c r="F20" s="26">
        <v>1528</v>
      </c>
      <c r="G20" s="26">
        <v>0</v>
      </c>
      <c r="H20" s="26">
        <v>22</v>
      </c>
      <c r="I20" s="26">
        <f t="shared" ref="I20:I40" si="3">1510*H20</f>
        <v>33220</v>
      </c>
      <c r="J20" s="26">
        <f t="shared" si="1"/>
        <v>39100</v>
      </c>
      <c r="K20" s="26">
        <f t="shared" si="2"/>
        <v>37572</v>
      </c>
      <c r="L20" s="26">
        <v>3000</v>
      </c>
      <c r="M20" s="26">
        <v>25900</v>
      </c>
      <c r="N20" s="61"/>
      <c r="O20" s="18"/>
    </row>
    <row r="21" spans="1:15" s="19" customFormat="1" ht="21">
      <c r="A21" s="57" t="s">
        <v>54</v>
      </c>
      <c r="B21" s="48" t="s">
        <v>260</v>
      </c>
      <c r="C21" s="26">
        <v>194</v>
      </c>
      <c r="D21" s="26">
        <v>2772</v>
      </c>
      <c r="E21" s="26">
        <v>0</v>
      </c>
      <c r="F21" s="26">
        <v>1528</v>
      </c>
      <c r="G21" s="26">
        <v>0</v>
      </c>
      <c r="H21" s="26">
        <v>20</v>
      </c>
      <c r="I21" s="26">
        <f t="shared" si="3"/>
        <v>30200</v>
      </c>
      <c r="J21" s="26">
        <f t="shared" si="1"/>
        <v>34694</v>
      </c>
      <c r="K21" s="26">
        <f t="shared" si="2"/>
        <v>33166</v>
      </c>
      <c r="L21" s="26">
        <v>3000</v>
      </c>
      <c r="M21" s="26">
        <v>25900</v>
      </c>
      <c r="N21" s="61"/>
      <c r="O21" s="18"/>
    </row>
    <row r="22" spans="1:15" s="19" customFormat="1" ht="21">
      <c r="A22" s="57" t="s">
        <v>55</v>
      </c>
      <c r="B22" s="48" t="s">
        <v>261</v>
      </c>
      <c r="C22" s="26">
        <v>194</v>
      </c>
      <c r="D22" s="26">
        <v>0</v>
      </c>
      <c r="E22" s="26">
        <v>0</v>
      </c>
      <c r="F22" s="26">
        <v>1528</v>
      </c>
      <c r="G22" s="26">
        <v>0</v>
      </c>
      <c r="H22" s="26">
        <v>20</v>
      </c>
      <c r="I22" s="26">
        <f t="shared" si="3"/>
        <v>30200</v>
      </c>
      <c r="J22" s="26">
        <f t="shared" si="1"/>
        <v>31922</v>
      </c>
      <c r="K22" s="26">
        <f t="shared" si="2"/>
        <v>30394</v>
      </c>
      <c r="L22" s="26">
        <v>3000</v>
      </c>
      <c r="M22" s="26">
        <v>25900</v>
      </c>
      <c r="N22" s="61"/>
      <c r="O22" s="18"/>
    </row>
    <row r="23" spans="1:15" s="19" customFormat="1" ht="21">
      <c r="A23" s="57" t="s">
        <v>56</v>
      </c>
      <c r="B23" s="48" t="s">
        <v>262</v>
      </c>
      <c r="C23" s="26">
        <v>194</v>
      </c>
      <c r="D23" s="26">
        <v>0</v>
      </c>
      <c r="E23" s="26">
        <v>0</v>
      </c>
      <c r="F23" s="26">
        <v>1528</v>
      </c>
      <c r="G23" s="26">
        <v>0</v>
      </c>
      <c r="H23" s="26">
        <v>18</v>
      </c>
      <c r="I23" s="26">
        <f t="shared" si="3"/>
        <v>27180</v>
      </c>
      <c r="J23" s="26">
        <f t="shared" si="1"/>
        <v>28902</v>
      </c>
      <c r="K23" s="26">
        <f t="shared" si="2"/>
        <v>27374</v>
      </c>
      <c r="L23" s="26">
        <v>3000</v>
      </c>
      <c r="M23" s="26">
        <v>25900</v>
      </c>
      <c r="N23" s="61"/>
      <c r="O23" s="18"/>
    </row>
    <row r="24" spans="1:15" s="19" customFormat="1" ht="21">
      <c r="A24" s="56" t="s">
        <v>57</v>
      </c>
      <c r="B24" s="48" t="s">
        <v>263</v>
      </c>
      <c r="C24" s="26">
        <v>194</v>
      </c>
      <c r="D24" s="26">
        <v>2772</v>
      </c>
      <c r="E24" s="26">
        <v>1386</v>
      </c>
      <c r="F24" s="26">
        <v>1528</v>
      </c>
      <c r="G24" s="26">
        <v>0</v>
      </c>
      <c r="H24" s="26">
        <v>22</v>
      </c>
      <c r="I24" s="26">
        <f t="shared" si="3"/>
        <v>33220</v>
      </c>
      <c r="J24" s="26">
        <f t="shared" si="1"/>
        <v>39100</v>
      </c>
      <c r="K24" s="26">
        <f t="shared" si="2"/>
        <v>37572</v>
      </c>
      <c r="L24" s="26">
        <v>3000</v>
      </c>
      <c r="M24" s="26">
        <v>25900</v>
      </c>
      <c r="N24" s="61"/>
      <c r="O24" s="18"/>
    </row>
    <row r="25" spans="1:15" s="19" customFormat="1" ht="21">
      <c r="A25" s="56" t="s">
        <v>58</v>
      </c>
      <c r="B25" s="48" t="s">
        <v>264</v>
      </c>
      <c r="C25" s="26">
        <v>194</v>
      </c>
      <c r="D25" s="26">
        <v>2772</v>
      </c>
      <c r="E25" s="26">
        <v>0</v>
      </c>
      <c r="F25" s="26">
        <v>1528</v>
      </c>
      <c r="G25" s="26">
        <v>0</v>
      </c>
      <c r="H25" s="26">
        <v>20</v>
      </c>
      <c r="I25" s="26">
        <f t="shared" si="3"/>
        <v>30200</v>
      </c>
      <c r="J25" s="26">
        <f t="shared" si="1"/>
        <v>34694</v>
      </c>
      <c r="K25" s="26">
        <f t="shared" si="2"/>
        <v>33166</v>
      </c>
      <c r="L25" s="26">
        <v>3000</v>
      </c>
      <c r="M25" s="26">
        <v>25900</v>
      </c>
      <c r="N25" s="61"/>
      <c r="O25" s="18"/>
    </row>
    <row r="26" spans="1:15" s="19" customFormat="1" ht="21">
      <c r="A26" s="56" t="s">
        <v>59</v>
      </c>
      <c r="B26" s="48" t="s">
        <v>265</v>
      </c>
      <c r="C26" s="26">
        <v>194</v>
      </c>
      <c r="D26" s="26">
        <v>0</v>
      </c>
      <c r="E26" s="26">
        <v>0</v>
      </c>
      <c r="F26" s="26">
        <v>1528</v>
      </c>
      <c r="G26" s="26">
        <v>0</v>
      </c>
      <c r="H26" s="26">
        <v>20</v>
      </c>
      <c r="I26" s="26">
        <f t="shared" si="3"/>
        <v>30200</v>
      </c>
      <c r="J26" s="26">
        <f t="shared" si="1"/>
        <v>31922</v>
      </c>
      <c r="K26" s="26">
        <f t="shared" si="2"/>
        <v>30394</v>
      </c>
      <c r="L26" s="26">
        <v>3000</v>
      </c>
      <c r="M26" s="26">
        <v>25900</v>
      </c>
      <c r="N26" s="61"/>
      <c r="O26" s="18"/>
    </row>
    <row r="27" spans="1:15" s="19" customFormat="1" ht="21">
      <c r="A27" s="56" t="s">
        <v>60</v>
      </c>
      <c r="B27" s="48" t="s">
        <v>266</v>
      </c>
      <c r="C27" s="26">
        <v>194</v>
      </c>
      <c r="D27" s="26">
        <v>0</v>
      </c>
      <c r="E27" s="26">
        <v>0</v>
      </c>
      <c r="F27" s="26">
        <v>1528</v>
      </c>
      <c r="G27" s="26">
        <v>0</v>
      </c>
      <c r="H27" s="26">
        <v>18</v>
      </c>
      <c r="I27" s="26">
        <f t="shared" si="3"/>
        <v>27180</v>
      </c>
      <c r="J27" s="26">
        <f t="shared" si="1"/>
        <v>28902</v>
      </c>
      <c r="K27" s="26">
        <f t="shared" si="2"/>
        <v>27374</v>
      </c>
      <c r="L27" s="26">
        <v>3000</v>
      </c>
      <c r="M27" s="26">
        <v>25900</v>
      </c>
      <c r="N27" s="61"/>
      <c r="O27" s="18"/>
    </row>
    <row r="28" spans="1:15" s="21" customFormat="1" ht="21">
      <c r="A28" s="48" t="s">
        <v>61</v>
      </c>
      <c r="B28" s="48" t="s">
        <v>62</v>
      </c>
      <c r="C28" s="26">
        <v>194</v>
      </c>
      <c r="D28" s="26">
        <v>2772</v>
      </c>
      <c r="E28" s="26">
        <v>1386</v>
      </c>
      <c r="F28" s="26">
        <v>0</v>
      </c>
      <c r="G28" s="26">
        <v>0</v>
      </c>
      <c r="H28" s="26">
        <v>22</v>
      </c>
      <c r="I28" s="26">
        <f t="shared" si="3"/>
        <v>33220</v>
      </c>
      <c r="J28" s="26">
        <f t="shared" si="1"/>
        <v>37572</v>
      </c>
      <c r="K28" s="26">
        <f t="shared" si="2"/>
        <v>37572</v>
      </c>
      <c r="L28" s="26">
        <v>3000</v>
      </c>
      <c r="M28" s="26">
        <v>25900</v>
      </c>
      <c r="N28" s="61"/>
      <c r="O28" s="20"/>
    </row>
    <row r="29" spans="1:15" s="21" customFormat="1" ht="21">
      <c r="A29" s="48" t="s">
        <v>63</v>
      </c>
      <c r="B29" s="48" t="s">
        <v>64</v>
      </c>
      <c r="C29" s="26">
        <v>194</v>
      </c>
      <c r="D29" s="26">
        <v>2772</v>
      </c>
      <c r="E29" s="26">
        <v>0</v>
      </c>
      <c r="F29" s="26">
        <v>1528</v>
      </c>
      <c r="G29" s="26">
        <v>0</v>
      </c>
      <c r="H29" s="26">
        <v>22</v>
      </c>
      <c r="I29" s="26">
        <f t="shared" si="3"/>
        <v>33220</v>
      </c>
      <c r="J29" s="26">
        <f t="shared" si="1"/>
        <v>37714</v>
      </c>
      <c r="K29" s="26">
        <f t="shared" si="2"/>
        <v>36186</v>
      </c>
      <c r="L29" s="26">
        <v>3000</v>
      </c>
      <c r="M29" s="26">
        <v>25900</v>
      </c>
      <c r="N29" s="61"/>
      <c r="O29" s="20"/>
    </row>
    <row r="30" spans="1:15" s="21" customFormat="1" ht="21">
      <c r="A30" s="48" t="s">
        <v>65</v>
      </c>
      <c r="B30" s="48" t="s">
        <v>66</v>
      </c>
      <c r="C30" s="26">
        <v>194</v>
      </c>
      <c r="D30" s="26">
        <v>0</v>
      </c>
      <c r="E30" s="26">
        <v>0</v>
      </c>
      <c r="F30" s="26">
        <v>0</v>
      </c>
      <c r="G30" s="26">
        <v>0</v>
      </c>
      <c r="H30" s="26">
        <v>24</v>
      </c>
      <c r="I30" s="26">
        <f t="shared" si="3"/>
        <v>36240</v>
      </c>
      <c r="J30" s="26">
        <f t="shared" si="1"/>
        <v>36434</v>
      </c>
      <c r="K30" s="26">
        <f t="shared" si="2"/>
        <v>36434</v>
      </c>
      <c r="L30" s="26">
        <v>3000</v>
      </c>
      <c r="M30" s="26">
        <v>25900</v>
      </c>
      <c r="N30" s="61"/>
      <c r="O30" s="20"/>
    </row>
    <row r="31" spans="1:15" s="21" customFormat="1" ht="21">
      <c r="A31" s="48" t="s">
        <v>67</v>
      </c>
      <c r="B31" s="48" t="s">
        <v>68</v>
      </c>
      <c r="C31" s="26">
        <v>194</v>
      </c>
      <c r="D31" s="26">
        <v>0</v>
      </c>
      <c r="E31" s="26">
        <v>0</v>
      </c>
      <c r="F31" s="26">
        <v>0</v>
      </c>
      <c r="G31" s="26">
        <v>0</v>
      </c>
      <c r="H31" s="26">
        <v>22</v>
      </c>
      <c r="I31" s="26">
        <f t="shared" si="3"/>
        <v>33220</v>
      </c>
      <c r="J31" s="26">
        <f t="shared" si="1"/>
        <v>33414</v>
      </c>
      <c r="K31" s="26">
        <f t="shared" si="2"/>
        <v>33414</v>
      </c>
      <c r="L31" s="26">
        <v>3000</v>
      </c>
      <c r="M31" s="26">
        <v>25900</v>
      </c>
      <c r="N31" s="61"/>
      <c r="O31" s="20"/>
    </row>
    <row r="32" spans="1:15" s="23" customFormat="1" ht="21">
      <c r="A32" s="48" t="s">
        <v>69</v>
      </c>
      <c r="B32" s="48" t="s">
        <v>70</v>
      </c>
      <c r="C32" s="26">
        <v>194</v>
      </c>
      <c r="D32" s="26">
        <v>2772</v>
      </c>
      <c r="E32" s="26">
        <v>1386</v>
      </c>
      <c r="F32" s="26">
        <v>1528</v>
      </c>
      <c r="G32" s="26">
        <v>0</v>
      </c>
      <c r="H32" s="26">
        <v>20</v>
      </c>
      <c r="I32" s="26">
        <f t="shared" si="3"/>
        <v>30200</v>
      </c>
      <c r="J32" s="26">
        <f t="shared" si="1"/>
        <v>36080</v>
      </c>
      <c r="K32" s="26">
        <f t="shared" si="2"/>
        <v>34552</v>
      </c>
      <c r="L32" s="26">
        <v>3000</v>
      </c>
      <c r="M32" s="26">
        <v>25900</v>
      </c>
      <c r="N32" s="61"/>
      <c r="O32" s="22"/>
    </row>
    <row r="33" spans="1:15" s="23" customFormat="1" ht="21">
      <c r="A33" s="48" t="s">
        <v>71</v>
      </c>
      <c r="B33" s="48" t="s">
        <v>72</v>
      </c>
      <c r="C33" s="26">
        <v>194</v>
      </c>
      <c r="D33" s="26">
        <v>2772</v>
      </c>
      <c r="E33" s="26">
        <v>0</v>
      </c>
      <c r="F33" s="26">
        <v>4584</v>
      </c>
      <c r="G33" s="26">
        <v>0</v>
      </c>
      <c r="H33" s="26">
        <v>18</v>
      </c>
      <c r="I33" s="26">
        <f t="shared" si="3"/>
        <v>27180</v>
      </c>
      <c r="J33" s="26">
        <f t="shared" si="1"/>
        <v>34730</v>
      </c>
      <c r="K33" s="26">
        <f t="shared" si="2"/>
        <v>30146</v>
      </c>
      <c r="L33" s="26">
        <v>3000</v>
      </c>
      <c r="M33" s="26">
        <v>25900</v>
      </c>
      <c r="N33" s="61"/>
      <c r="O33" s="22"/>
    </row>
    <row r="34" spans="1:15" s="23" customFormat="1" ht="21">
      <c r="A34" s="48" t="s">
        <v>73</v>
      </c>
      <c r="B34" s="48" t="s">
        <v>74</v>
      </c>
      <c r="C34" s="26">
        <v>194</v>
      </c>
      <c r="D34" s="26">
        <v>0</v>
      </c>
      <c r="E34" s="26">
        <v>0</v>
      </c>
      <c r="F34" s="26">
        <v>3056</v>
      </c>
      <c r="G34" s="26">
        <v>0</v>
      </c>
      <c r="H34" s="26">
        <v>16</v>
      </c>
      <c r="I34" s="26">
        <f t="shared" si="3"/>
        <v>24160</v>
      </c>
      <c r="J34" s="26">
        <f t="shared" si="1"/>
        <v>27410</v>
      </c>
      <c r="K34" s="26">
        <f t="shared" si="2"/>
        <v>24354</v>
      </c>
      <c r="L34" s="26">
        <v>3000</v>
      </c>
      <c r="M34" s="26">
        <v>25900</v>
      </c>
      <c r="N34" s="61"/>
      <c r="O34" s="22"/>
    </row>
    <row r="35" spans="1:15" s="23" customFormat="1" ht="21">
      <c r="A35" s="48" t="s">
        <v>75</v>
      </c>
      <c r="B35" s="48" t="s">
        <v>76</v>
      </c>
      <c r="C35" s="26">
        <v>194</v>
      </c>
      <c r="D35" s="26">
        <v>0</v>
      </c>
      <c r="E35" s="26">
        <v>0</v>
      </c>
      <c r="F35" s="26">
        <v>0</v>
      </c>
      <c r="G35" s="26">
        <v>0</v>
      </c>
      <c r="H35" s="26">
        <v>10</v>
      </c>
      <c r="I35" s="26">
        <f>1510*H35</f>
        <v>15100</v>
      </c>
      <c r="J35" s="26">
        <f>C35+D35+E35+F35+G35+I35</f>
        <v>15294</v>
      </c>
      <c r="K35" s="26">
        <f t="shared" si="2"/>
        <v>15294</v>
      </c>
      <c r="L35" s="26">
        <v>3000</v>
      </c>
      <c r="M35" s="26">
        <v>25900</v>
      </c>
      <c r="N35" s="61"/>
      <c r="O35" s="22"/>
    </row>
    <row r="36" spans="1:15" s="19" customFormat="1" ht="21">
      <c r="A36" s="48" t="s">
        <v>77</v>
      </c>
      <c r="B36" s="48" t="s">
        <v>78</v>
      </c>
      <c r="C36" s="26">
        <v>194</v>
      </c>
      <c r="D36" s="26">
        <v>2772</v>
      </c>
      <c r="E36" s="26">
        <v>1386</v>
      </c>
      <c r="F36" s="26">
        <v>1528</v>
      </c>
      <c r="G36" s="26">
        <v>0</v>
      </c>
      <c r="H36" s="26">
        <v>20</v>
      </c>
      <c r="I36" s="26">
        <f t="shared" si="3"/>
        <v>30200</v>
      </c>
      <c r="J36" s="26">
        <f t="shared" si="1"/>
        <v>36080</v>
      </c>
      <c r="K36" s="26">
        <f t="shared" si="2"/>
        <v>34552</v>
      </c>
      <c r="L36" s="26">
        <v>3000</v>
      </c>
      <c r="M36" s="26">
        <v>25900</v>
      </c>
      <c r="N36" s="61"/>
      <c r="O36" s="18"/>
    </row>
    <row r="37" spans="1:15" s="19" customFormat="1" ht="21">
      <c r="A37" s="48" t="s">
        <v>79</v>
      </c>
      <c r="B37" s="48" t="s">
        <v>80</v>
      </c>
      <c r="C37" s="26">
        <v>194</v>
      </c>
      <c r="D37" s="26">
        <v>2772</v>
      </c>
      <c r="E37" s="26">
        <v>0</v>
      </c>
      <c r="F37" s="26">
        <v>1528</v>
      </c>
      <c r="G37" s="26">
        <v>0</v>
      </c>
      <c r="H37" s="26">
        <v>20</v>
      </c>
      <c r="I37" s="26">
        <f t="shared" si="3"/>
        <v>30200</v>
      </c>
      <c r="J37" s="26">
        <f t="shared" si="1"/>
        <v>34694</v>
      </c>
      <c r="K37" s="26">
        <f t="shared" si="2"/>
        <v>33166</v>
      </c>
      <c r="L37" s="26">
        <v>3000</v>
      </c>
      <c r="M37" s="26">
        <v>25900</v>
      </c>
      <c r="N37" s="61"/>
      <c r="O37" s="18"/>
    </row>
    <row r="38" spans="1:15" s="19" customFormat="1" ht="21">
      <c r="A38" s="48" t="s">
        <v>81</v>
      </c>
      <c r="B38" s="48" t="s">
        <v>82</v>
      </c>
      <c r="C38" s="26">
        <v>194</v>
      </c>
      <c r="D38" s="26">
        <v>0</v>
      </c>
      <c r="E38" s="26">
        <v>0</v>
      </c>
      <c r="F38" s="26">
        <v>0</v>
      </c>
      <c r="G38" s="26">
        <v>0</v>
      </c>
      <c r="H38" s="26">
        <v>15</v>
      </c>
      <c r="I38" s="26">
        <f t="shared" si="3"/>
        <v>22650</v>
      </c>
      <c r="J38" s="26">
        <f t="shared" si="1"/>
        <v>22844</v>
      </c>
      <c r="K38" s="26">
        <f t="shared" si="2"/>
        <v>22844</v>
      </c>
      <c r="L38" s="26">
        <v>3000</v>
      </c>
      <c r="M38" s="26">
        <v>25900</v>
      </c>
      <c r="N38" s="61"/>
      <c r="O38" s="18"/>
    </row>
    <row r="39" spans="1:15" s="19" customFormat="1" ht="21">
      <c r="A39" s="48" t="s">
        <v>83</v>
      </c>
      <c r="B39" s="48" t="s">
        <v>84</v>
      </c>
      <c r="C39" s="26">
        <v>194</v>
      </c>
      <c r="D39" s="26">
        <v>0</v>
      </c>
      <c r="E39" s="26">
        <v>0</v>
      </c>
      <c r="F39" s="26">
        <v>0</v>
      </c>
      <c r="G39" s="26">
        <v>0</v>
      </c>
      <c r="H39" s="26">
        <v>9</v>
      </c>
      <c r="I39" s="26">
        <f>1510*H39</f>
        <v>13590</v>
      </c>
      <c r="J39" s="26">
        <f>C39+D39+E39+F39+G39+I39</f>
        <v>13784</v>
      </c>
      <c r="K39" s="26">
        <f t="shared" si="2"/>
        <v>13784</v>
      </c>
      <c r="L39" s="26">
        <v>3000</v>
      </c>
      <c r="M39" s="26">
        <v>25900</v>
      </c>
      <c r="N39" s="61"/>
      <c r="O39" s="18"/>
    </row>
    <row r="40" spans="1:15" s="17" customFormat="1" ht="21">
      <c r="A40" s="48" t="s">
        <v>85</v>
      </c>
      <c r="B40" s="48" t="s">
        <v>86</v>
      </c>
      <c r="C40" s="26">
        <v>194</v>
      </c>
      <c r="D40" s="26">
        <v>2772</v>
      </c>
      <c r="E40" s="26">
        <v>1386</v>
      </c>
      <c r="F40" s="26">
        <v>1528</v>
      </c>
      <c r="G40" s="26">
        <v>0</v>
      </c>
      <c r="H40" s="26">
        <v>20</v>
      </c>
      <c r="I40" s="26">
        <f t="shared" si="3"/>
        <v>30200</v>
      </c>
      <c r="J40" s="26">
        <f t="shared" si="1"/>
        <v>36080</v>
      </c>
      <c r="K40" s="26">
        <f t="shared" si="2"/>
        <v>34552</v>
      </c>
      <c r="L40" s="26">
        <v>3000</v>
      </c>
      <c r="M40" s="26">
        <v>25900</v>
      </c>
      <c r="N40" s="61"/>
      <c r="O40" s="16"/>
    </row>
    <row r="41" spans="1:15" s="17" customFormat="1" ht="21">
      <c r="A41" s="48" t="s">
        <v>87</v>
      </c>
      <c r="B41" s="48" t="s">
        <v>88</v>
      </c>
      <c r="C41" s="26">
        <v>194</v>
      </c>
      <c r="D41" s="26">
        <v>2772</v>
      </c>
      <c r="E41" s="26">
        <v>0</v>
      </c>
      <c r="F41" s="26">
        <v>3056</v>
      </c>
      <c r="G41" s="26">
        <v>0</v>
      </c>
      <c r="H41" s="26">
        <v>21</v>
      </c>
      <c r="I41" s="26">
        <f>1510*H41</f>
        <v>31710</v>
      </c>
      <c r="J41" s="26">
        <f>C41+D41+E41+F41+G41+I41</f>
        <v>37732</v>
      </c>
      <c r="K41" s="26">
        <f t="shared" si="2"/>
        <v>34676</v>
      </c>
      <c r="L41" s="26">
        <v>3000</v>
      </c>
      <c r="M41" s="26">
        <v>25900</v>
      </c>
      <c r="N41" s="61"/>
      <c r="O41" s="16"/>
    </row>
    <row r="42" spans="1:15" s="17" customFormat="1" ht="21">
      <c r="A42" s="48" t="s">
        <v>89</v>
      </c>
      <c r="B42" s="48" t="s">
        <v>90</v>
      </c>
      <c r="C42" s="26">
        <v>194</v>
      </c>
      <c r="D42" s="26">
        <v>0</v>
      </c>
      <c r="E42" s="26">
        <v>0</v>
      </c>
      <c r="F42" s="26">
        <v>3056</v>
      </c>
      <c r="G42" s="26">
        <v>0</v>
      </c>
      <c r="H42" s="26">
        <v>13</v>
      </c>
      <c r="I42" s="26">
        <f>1510*H42</f>
        <v>19630</v>
      </c>
      <c r="J42" s="26">
        <f>C42+D42+E42+F42+G42+I42</f>
        <v>22880</v>
      </c>
      <c r="K42" s="26">
        <f t="shared" si="2"/>
        <v>19824</v>
      </c>
      <c r="L42" s="26">
        <v>3000</v>
      </c>
      <c r="M42" s="26">
        <v>25900</v>
      </c>
      <c r="N42" s="61"/>
      <c r="O42" s="16"/>
    </row>
    <row r="43" spans="1:15" s="17" customFormat="1" ht="21">
      <c r="A43" s="48" t="s">
        <v>91</v>
      </c>
      <c r="B43" s="48" t="s">
        <v>92</v>
      </c>
      <c r="C43" s="26">
        <v>194</v>
      </c>
      <c r="D43" s="26">
        <v>0</v>
      </c>
      <c r="E43" s="26">
        <v>0</v>
      </c>
      <c r="F43" s="26">
        <v>0</v>
      </c>
      <c r="G43" s="26">
        <v>0</v>
      </c>
      <c r="H43" s="26">
        <v>9</v>
      </c>
      <c r="I43" s="26">
        <f>1510*H43</f>
        <v>13590</v>
      </c>
      <c r="J43" s="26">
        <f>C43+D43+E43+F43+G43+I43</f>
        <v>13784</v>
      </c>
      <c r="K43" s="26">
        <f t="shared" si="2"/>
        <v>13784</v>
      </c>
      <c r="L43" s="26">
        <v>3000</v>
      </c>
      <c r="M43" s="26">
        <v>25900</v>
      </c>
      <c r="N43" s="61"/>
      <c r="O43" s="16"/>
    </row>
    <row r="44" spans="1:15" s="21" customFormat="1" ht="21">
      <c r="A44" s="48" t="s">
        <v>93</v>
      </c>
      <c r="B44" s="48" t="s">
        <v>94</v>
      </c>
      <c r="C44" s="26">
        <v>194</v>
      </c>
      <c r="D44" s="26">
        <v>2772</v>
      </c>
      <c r="E44" s="26">
        <v>1386</v>
      </c>
      <c r="F44" s="26">
        <v>3056</v>
      </c>
      <c r="G44" s="26">
        <v>0</v>
      </c>
      <c r="H44" s="26">
        <v>18</v>
      </c>
      <c r="I44" s="26">
        <f>1406*H44</f>
        <v>25308</v>
      </c>
      <c r="J44" s="26">
        <f t="shared" si="1"/>
        <v>32716</v>
      </c>
      <c r="K44" s="26">
        <f t="shared" si="2"/>
        <v>29660</v>
      </c>
      <c r="L44" s="26">
        <v>3000</v>
      </c>
      <c r="M44" s="26">
        <v>25900</v>
      </c>
      <c r="N44" s="61"/>
      <c r="O44" s="20"/>
    </row>
    <row r="45" spans="1:15" s="21" customFormat="1" ht="21">
      <c r="A45" s="48" t="s">
        <v>95</v>
      </c>
      <c r="B45" s="48" t="s">
        <v>96</v>
      </c>
      <c r="C45" s="26">
        <v>194</v>
      </c>
      <c r="D45" s="26">
        <v>2772</v>
      </c>
      <c r="E45" s="26">
        <v>0</v>
      </c>
      <c r="F45" s="26">
        <v>0</v>
      </c>
      <c r="G45" s="26">
        <v>0</v>
      </c>
      <c r="H45" s="26">
        <v>18</v>
      </c>
      <c r="I45" s="26">
        <f>1406*H45</f>
        <v>25308</v>
      </c>
      <c r="J45" s="26">
        <f t="shared" si="1"/>
        <v>28274</v>
      </c>
      <c r="K45" s="26">
        <f t="shared" si="2"/>
        <v>28274</v>
      </c>
      <c r="L45" s="26">
        <v>3000</v>
      </c>
      <c r="M45" s="26">
        <v>25900</v>
      </c>
      <c r="N45" s="61"/>
      <c r="O45" s="20"/>
    </row>
    <row r="46" spans="1:15" s="21" customFormat="1" ht="21">
      <c r="A46" s="48" t="s">
        <v>97</v>
      </c>
      <c r="B46" s="48" t="s">
        <v>98</v>
      </c>
      <c r="C46" s="26">
        <v>194</v>
      </c>
      <c r="D46" s="26">
        <v>0</v>
      </c>
      <c r="E46" s="26">
        <v>0</v>
      </c>
      <c r="F46" s="26">
        <v>1528</v>
      </c>
      <c r="G46" s="26">
        <v>0</v>
      </c>
      <c r="H46" s="26">
        <v>18</v>
      </c>
      <c r="I46" s="26">
        <f>1406*H46</f>
        <v>25308</v>
      </c>
      <c r="J46" s="26">
        <f t="shared" si="1"/>
        <v>27030</v>
      </c>
      <c r="K46" s="26">
        <f t="shared" si="2"/>
        <v>25502</v>
      </c>
      <c r="L46" s="26">
        <v>3000</v>
      </c>
      <c r="M46" s="26">
        <v>25900</v>
      </c>
      <c r="N46" s="61"/>
      <c r="O46" s="20"/>
    </row>
    <row r="47" spans="1:15" s="21" customFormat="1" ht="21">
      <c r="A47" s="48" t="s">
        <v>99</v>
      </c>
      <c r="B47" s="48" t="s">
        <v>100</v>
      </c>
      <c r="C47" s="26">
        <v>194</v>
      </c>
      <c r="D47" s="26">
        <v>0</v>
      </c>
      <c r="E47" s="26">
        <v>0</v>
      </c>
      <c r="F47" s="26">
        <v>0</v>
      </c>
      <c r="G47" s="26">
        <v>0</v>
      </c>
      <c r="H47" s="26">
        <v>14</v>
      </c>
      <c r="I47" s="26">
        <f>1406*H47</f>
        <v>19684</v>
      </c>
      <c r="J47" s="26">
        <f t="shared" si="1"/>
        <v>19878</v>
      </c>
      <c r="K47" s="26">
        <f t="shared" si="2"/>
        <v>19878</v>
      </c>
      <c r="L47" s="26">
        <v>3000</v>
      </c>
      <c r="M47" s="26">
        <v>25900</v>
      </c>
      <c r="N47" s="61"/>
      <c r="O47" s="20"/>
    </row>
    <row r="48" spans="1:15" s="19" customFormat="1" ht="21">
      <c r="A48" s="48" t="s">
        <v>101</v>
      </c>
      <c r="B48" s="48" t="s">
        <v>267</v>
      </c>
      <c r="C48" s="26">
        <v>194</v>
      </c>
      <c r="D48" s="26">
        <v>2772</v>
      </c>
      <c r="E48" s="26">
        <v>1386</v>
      </c>
      <c r="F48" s="26">
        <v>0</v>
      </c>
      <c r="G48" s="26">
        <v>958</v>
      </c>
      <c r="H48" s="26">
        <v>20</v>
      </c>
      <c r="I48" s="26">
        <f t="shared" ref="I48:I63" si="4">1468*H48</f>
        <v>29360</v>
      </c>
      <c r="J48" s="26">
        <f t="shared" si="1"/>
        <v>34670</v>
      </c>
      <c r="K48" s="26">
        <f t="shared" si="2"/>
        <v>33712</v>
      </c>
      <c r="L48" s="26">
        <v>3000</v>
      </c>
      <c r="M48" s="26">
        <v>25900</v>
      </c>
      <c r="N48" s="61"/>
      <c r="O48" s="18"/>
    </row>
    <row r="49" spans="1:15" s="19" customFormat="1" ht="21">
      <c r="A49" s="48" t="s">
        <v>102</v>
      </c>
      <c r="B49" s="48" t="s">
        <v>268</v>
      </c>
      <c r="C49" s="26">
        <v>194</v>
      </c>
      <c r="D49" s="26">
        <v>2772</v>
      </c>
      <c r="E49" s="26">
        <v>0</v>
      </c>
      <c r="F49" s="26">
        <v>0</v>
      </c>
      <c r="G49" s="26">
        <v>0</v>
      </c>
      <c r="H49" s="26">
        <v>17</v>
      </c>
      <c r="I49" s="26">
        <f t="shared" si="4"/>
        <v>24956</v>
      </c>
      <c r="J49" s="26">
        <f t="shared" si="1"/>
        <v>27922</v>
      </c>
      <c r="K49" s="26">
        <f t="shared" si="2"/>
        <v>27922</v>
      </c>
      <c r="L49" s="26">
        <v>3000</v>
      </c>
      <c r="M49" s="26">
        <v>25900</v>
      </c>
      <c r="N49" s="61"/>
      <c r="O49" s="18"/>
    </row>
    <row r="50" spans="1:15" s="19" customFormat="1" ht="21">
      <c r="A50" s="48" t="s">
        <v>103</v>
      </c>
      <c r="B50" s="48" t="s">
        <v>104</v>
      </c>
      <c r="C50" s="26">
        <v>194</v>
      </c>
      <c r="D50" s="26">
        <v>0</v>
      </c>
      <c r="E50" s="26">
        <v>0</v>
      </c>
      <c r="F50" s="26">
        <v>0</v>
      </c>
      <c r="G50" s="26">
        <v>0</v>
      </c>
      <c r="H50" s="26">
        <v>17</v>
      </c>
      <c r="I50" s="26">
        <f t="shared" si="4"/>
        <v>24956</v>
      </c>
      <c r="J50" s="26">
        <f t="shared" si="1"/>
        <v>25150</v>
      </c>
      <c r="K50" s="26">
        <f t="shared" si="2"/>
        <v>25150</v>
      </c>
      <c r="L50" s="26">
        <v>3000</v>
      </c>
      <c r="M50" s="26">
        <v>25900</v>
      </c>
      <c r="N50" s="61"/>
      <c r="O50" s="18"/>
    </row>
    <row r="51" spans="1:15" s="19" customFormat="1" ht="21">
      <c r="A51" s="48" t="s">
        <v>105</v>
      </c>
      <c r="B51" s="48" t="s">
        <v>106</v>
      </c>
      <c r="C51" s="26">
        <v>194</v>
      </c>
      <c r="D51" s="26">
        <v>0</v>
      </c>
      <c r="E51" s="26">
        <v>0</v>
      </c>
      <c r="F51" s="26">
        <v>0</v>
      </c>
      <c r="G51" s="26">
        <v>0</v>
      </c>
      <c r="H51" s="26">
        <v>11</v>
      </c>
      <c r="I51" s="26">
        <f t="shared" si="4"/>
        <v>16148</v>
      </c>
      <c r="J51" s="26">
        <f t="shared" si="1"/>
        <v>16342</v>
      </c>
      <c r="K51" s="26">
        <f t="shared" si="2"/>
        <v>16342</v>
      </c>
      <c r="L51" s="26">
        <v>3000</v>
      </c>
      <c r="M51" s="26">
        <v>25900</v>
      </c>
      <c r="N51" s="61"/>
      <c r="O51" s="18"/>
    </row>
    <row r="52" spans="1:15" s="19" customFormat="1" ht="21">
      <c r="A52" s="48" t="s">
        <v>107</v>
      </c>
      <c r="B52" s="48" t="s">
        <v>269</v>
      </c>
      <c r="C52" s="26">
        <v>194</v>
      </c>
      <c r="D52" s="26">
        <v>2772</v>
      </c>
      <c r="E52" s="26">
        <v>1386</v>
      </c>
      <c r="F52" s="26">
        <v>0</v>
      </c>
      <c r="G52" s="26">
        <v>958</v>
      </c>
      <c r="H52" s="26">
        <v>20</v>
      </c>
      <c r="I52" s="26">
        <f t="shared" si="4"/>
        <v>29360</v>
      </c>
      <c r="J52" s="26">
        <f t="shared" si="1"/>
        <v>34670</v>
      </c>
      <c r="K52" s="26">
        <f t="shared" si="2"/>
        <v>33712</v>
      </c>
      <c r="L52" s="26">
        <v>3000</v>
      </c>
      <c r="M52" s="26">
        <v>25900</v>
      </c>
      <c r="N52" s="61"/>
      <c r="O52" s="18"/>
    </row>
    <row r="53" spans="1:15" s="19" customFormat="1" ht="21">
      <c r="A53" s="48" t="s">
        <v>108</v>
      </c>
      <c r="B53" s="48" t="s">
        <v>270</v>
      </c>
      <c r="C53" s="26">
        <v>194</v>
      </c>
      <c r="D53" s="26">
        <v>2772</v>
      </c>
      <c r="E53" s="26">
        <v>0</v>
      </c>
      <c r="F53" s="26">
        <v>0</v>
      </c>
      <c r="G53" s="26">
        <v>0</v>
      </c>
      <c r="H53" s="26">
        <v>19</v>
      </c>
      <c r="I53" s="26">
        <f t="shared" si="4"/>
        <v>27892</v>
      </c>
      <c r="J53" s="26">
        <f t="shared" si="1"/>
        <v>30858</v>
      </c>
      <c r="K53" s="26">
        <f t="shared" si="2"/>
        <v>30858</v>
      </c>
      <c r="L53" s="26">
        <v>3000</v>
      </c>
      <c r="M53" s="26">
        <v>25900</v>
      </c>
      <c r="N53" s="61"/>
      <c r="O53" s="18"/>
    </row>
    <row r="54" spans="1:15" s="19" customFormat="1" ht="21">
      <c r="A54" s="48" t="s">
        <v>109</v>
      </c>
      <c r="B54" s="48" t="s">
        <v>271</v>
      </c>
      <c r="C54" s="26">
        <v>194</v>
      </c>
      <c r="D54" s="26">
        <v>0</v>
      </c>
      <c r="E54" s="26">
        <v>0</v>
      </c>
      <c r="F54" s="26">
        <v>0</v>
      </c>
      <c r="G54" s="26">
        <v>0</v>
      </c>
      <c r="H54" s="26">
        <v>17</v>
      </c>
      <c r="I54" s="26">
        <f t="shared" si="4"/>
        <v>24956</v>
      </c>
      <c r="J54" s="26">
        <f t="shared" si="1"/>
        <v>25150</v>
      </c>
      <c r="K54" s="26">
        <f t="shared" si="2"/>
        <v>25150</v>
      </c>
      <c r="L54" s="26">
        <v>3000</v>
      </c>
      <c r="M54" s="26">
        <v>25900</v>
      </c>
      <c r="N54" s="61"/>
      <c r="O54" s="18"/>
    </row>
    <row r="55" spans="1:15" s="19" customFormat="1" ht="21">
      <c r="A55" s="48" t="s">
        <v>110</v>
      </c>
      <c r="B55" s="48" t="s">
        <v>272</v>
      </c>
      <c r="C55" s="26">
        <v>194</v>
      </c>
      <c r="D55" s="26">
        <v>0</v>
      </c>
      <c r="E55" s="26">
        <v>0</v>
      </c>
      <c r="F55" s="26">
        <v>0</v>
      </c>
      <c r="G55" s="26">
        <v>0</v>
      </c>
      <c r="H55" s="26">
        <v>11</v>
      </c>
      <c r="I55" s="26">
        <f t="shared" si="4"/>
        <v>16148</v>
      </c>
      <c r="J55" s="26">
        <f t="shared" si="1"/>
        <v>16342</v>
      </c>
      <c r="K55" s="26">
        <f t="shared" si="2"/>
        <v>16342</v>
      </c>
      <c r="L55" s="26">
        <v>3000</v>
      </c>
      <c r="M55" s="26">
        <v>25900</v>
      </c>
      <c r="N55" s="61"/>
      <c r="O55" s="18"/>
    </row>
    <row r="56" spans="1:15" s="17" customFormat="1" ht="21">
      <c r="A56" s="48" t="s">
        <v>111</v>
      </c>
      <c r="B56" s="48" t="s">
        <v>112</v>
      </c>
      <c r="C56" s="26">
        <v>194</v>
      </c>
      <c r="D56" s="26">
        <v>2772</v>
      </c>
      <c r="E56" s="26">
        <v>1386</v>
      </c>
      <c r="F56" s="26">
        <v>0</v>
      </c>
      <c r="G56" s="26">
        <v>958</v>
      </c>
      <c r="H56" s="26">
        <v>17</v>
      </c>
      <c r="I56" s="26">
        <f t="shared" si="4"/>
        <v>24956</v>
      </c>
      <c r="J56" s="26">
        <f t="shared" si="1"/>
        <v>30266</v>
      </c>
      <c r="K56" s="26">
        <f t="shared" si="2"/>
        <v>29308</v>
      </c>
      <c r="L56" s="26">
        <v>3000</v>
      </c>
      <c r="M56" s="26">
        <v>25900</v>
      </c>
      <c r="N56" s="61"/>
      <c r="O56" s="16"/>
    </row>
    <row r="57" spans="1:15" s="17" customFormat="1" ht="21">
      <c r="A57" s="48" t="s">
        <v>113</v>
      </c>
      <c r="B57" s="48" t="s">
        <v>114</v>
      </c>
      <c r="C57" s="26">
        <v>194</v>
      </c>
      <c r="D57" s="26">
        <v>2772</v>
      </c>
      <c r="E57" s="26">
        <v>0</v>
      </c>
      <c r="F57" s="26">
        <v>0</v>
      </c>
      <c r="G57" s="26">
        <v>958</v>
      </c>
      <c r="H57" s="26">
        <v>19</v>
      </c>
      <c r="I57" s="26">
        <f t="shared" si="4"/>
        <v>27892</v>
      </c>
      <c r="J57" s="26">
        <f t="shared" si="1"/>
        <v>31816</v>
      </c>
      <c r="K57" s="26">
        <f t="shared" si="2"/>
        <v>30858</v>
      </c>
      <c r="L57" s="26">
        <v>3000</v>
      </c>
      <c r="M57" s="26">
        <v>25900</v>
      </c>
      <c r="N57" s="61"/>
      <c r="O57" s="16"/>
    </row>
    <row r="58" spans="1:15" s="17" customFormat="1" ht="21">
      <c r="A58" s="48" t="s">
        <v>115</v>
      </c>
      <c r="B58" s="48" t="s">
        <v>116</v>
      </c>
      <c r="C58" s="26">
        <v>194</v>
      </c>
      <c r="D58" s="26">
        <v>0</v>
      </c>
      <c r="E58" s="26">
        <v>0</v>
      </c>
      <c r="F58" s="26">
        <v>0</v>
      </c>
      <c r="G58" s="26">
        <v>958</v>
      </c>
      <c r="H58" s="26">
        <v>20</v>
      </c>
      <c r="I58" s="26">
        <f t="shared" si="4"/>
        <v>29360</v>
      </c>
      <c r="J58" s="26">
        <f t="shared" si="1"/>
        <v>30512</v>
      </c>
      <c r="K58" s="26">
        <f t="shared" si="2"/>
        <v>29554</v>
      </c>
      <c r="L58" s="26">
        <v>3000</v>
      </c>
      <c r="M58" s="26">
        <v>25900</v>
      </c>
      <c r="N58" s="61"/>
      <c r="O58" s="16"/>
    </row>
    <row r="59" spans="1:15" s="17" customFormat="1" ht="21">
      <c r="A59" s="48" t="s">
        <v>117</v>
      </c>
      <c r="B59" s="48" t="s">
        <v>118</v>
      </c>
      <c r="C59" s="26">
        <v>194</v>
      </c>
      <c r="D59" s="26">
        <v>0</v>
      </c>
      <c r="E59" s="26">
        <v>0</v>
      </c>
      <c r="F59" s="26">
        <v>0</v>
      </c>
      <c r="G59" s="26">
        <v>0</v>
      </c>
      <c r="H59" s="26">
        <v>16</v>
      </c>
      <c r="I59" s="26">
        <f t="shared" si="4"/>
        <v>23488</v>
      </c>
      <c r="J59" s="26">
        <f t="shared" si="1"/>
        <v>23682</v>
      </c>
      <c r="K59" s="26">
        <f t="shared" si="2"/>
        <v>23682</v>
      </c>
      <c r="L59" s="26">
        <v>3000</v>
      </c>
      <c r="M59" s="26">
        <v>25900</v>
      </c>
      <c r="N59" s="61"/>
      <c r="O59" s="16"/>
    </row>
    <row r="60" spans="1:15" s="17" customFormat="1" ht="21">
      <c r="A60" s="48" t="s">
        <v>119</v>
      </c>
      <c r="B60" s="48" t="s">
        <v>120</v>
      </c>
      <c r="C60" s="26">
        <v>194</v>
      </c>
      <c r="D60" s="26">
        <v>2772</v>
      </c>
      <c r="E60" s="26">
        <v>1386</v>
      </c>
      <c r="F60" s="26">
        <v>0</v>
      </c>
      <c r="G60" s="26">
        <v>958</v>
      </c>
      <c r="H60" s="26">
        <v>17</v>
      </c>
      <c r="I60" s="26">
        <f t="shared" si="4"/>
        <v>24956</v>
      </c>
      <c r="J60" s="26">
        <f t="shared" si="1"/>
        <v>30266</v>
      </c>
      <c r="K60" s="26">
        <f t="shared" si="2"/>
        <v>29308</v>
      </c>
      <c r="L60" s="26">
        <v>3000</v>
      </c>
      <c r="M60" s="26">
        <v>25900</v>
      </c>
      <c r="N60" s="61"/>
      <c r="O60" s="16"/>
    </row>
    <row r="61" spans="1:15" s="17" customFormat="1" ht="21">
      <c r="A61" s="48" t="s">
        <v>121</v>
      </c>
      <c r="B61" s="48" t="s">
        <v>122</v>
      </c>
      <c r="C61" s="26">
        <v>194</v>
      </c>
      <c r="D61" s="26">
        <v>2772</v>
      </c>
      <c r="E61" s="26">
        <v>0</v>
      </c>
      <c r="F61" s="26">
        <v>0</v>
      </c>
      <c r="G61" s="26">
        <v>958</v>
      </c>
      <c r="H61" s="26">
        <v>19</v>
      </c>
      <c r="I61" s="26">
        <f t="shared" si="4"/>
        <v>27892</v>
      </c>
      <c r="J61" s="26">
        <f t="shared" si="1"/>
        <v>31816</v>
      </c>
      <c r="K61" s="26">
        <f t="shared" si="2"/>
        <v>30858</v>
      </c>
      <c r="L61" s="26">
        <v>3000</v>
      </c>
      <c r="M61" s="26">
        <v>25900</v>
      </c>
      <c r="N61" s="61"/>
      <c r="O61" s="16"/>
    </row>
    <row r="62" spans="1:15" s="17" customFormat="1" ht="21">
      <c r="A62" s="48" t="s">
        <v>123</v>
      </c>
      <c r="B62" s="48" t="s">
        <v>124</v>
      </c>
      <c r="C62" s="26">
        <v>194</v>
      </c>
      <c r="D62" s="26">
        <v>0</v>
      </c>
      <c r="E62" s="26">
        <v>0</v>
      </c>
      <c r="F62" s="26">
        <v>0</v>
      </c>
      <c r="G62" s="26">
        <v>958</v>
      </c>
      <c r="H62" s="26">
        <v>20</v>
      </c>
      <c r="I62" s="26">
        <f t="shared" si="4"/>
        <v>29360</v>
      </c>
      <c r="J62" s="26">
        <f t="shared" si="1"/>
        <v>30512</v>
      </c>
      <c r="K62" s="26">
        <f t="shared" si="2"/>
        <v>29554</v>
      </c>
      <c r="L62" s="26">
        <v>3000</v>
      </c>
      <c r="M62" s="26">
        <v>25900</v>
      </c>
      <c r="N62" s="61"/>
      <c r="O62" s="16"/>
    </row>
    <row r="63" spans="1:15" s="17" customFormat="1" ht="21">
      <c r="A63" s="48" t="s">
        <v>125</v>
      </c>
      <c r="B63" s="48" t="s">
        <v>126</v>
      </c>
      <c r="C63" s="26">
        <v>194</v>
      </c>
      <c r="D63" s="26">
        <v>0</v>
      </c>
      <c r="E63" s="26">
        <v>0</v>
      </c>
      <c r="F63" s="26">
        <v>0</v>
      </c>
      <c r="G63" s="26">
        <v>0</v>
      </c>
      <c r="H63" s="26">
        <v>14</v>
      </c>
      <c r="I63" s="26">
        <f t="shared" si="4"/>
        <v>20552</v>
      </c>
      <c r="J63" s="26">
        <f t="shared" si="1"/>
        <v>20746</v>
      </c>
      <c r="K63" s="26">
        <f t="shared" si="2"/>
        <v>20746</v>
      </c>
      <c r="L63" s="26">
        <v>3000</v>
      </c>
      <c r="M63" s="26">
        <v>25900</v>
      </c>
      <c r="N63" s="61"/>
      <c r="O63" s="16"/>
    </row>
    <row r="64" spans="1:15" s="17" customFormat="1" ht="21">
      <c r="A64" s="48" t="s">
        <v>127</v>
      </c>
      <c r="B64" s="48" t="s">
        <v>128</v>
      </c>
      <c r="C64" s="26">
        <v>194</v>
      </c>
      <c r="D64" s="26">
        <v>2772</v>
      </c>
      <c r="E64" s="26">
        <v>1386</v>
      </c>
      <c r="F64" s="26">
        <v>0</v>
      </c>
      <c r="G64" s="26">
        <v>0</v>
      </c>
      <c r="H64" s="26">
        <v>10</v>
      </c>
      <c r="I64" s="26">
        <f t="shared" ref="I64:I105" si="5">1406*H64</f>
        <v>14060</v>
      </c>
      <c r="J64" s="26">
        <f t="shared" si="1"/>
        <v>18412</v>
      </c>
      <c r="K64" s="26">
        <f t="shared" si="2"/>
        <v>18412</v>
      </c>
      <c r="L64" s="26">
        <v>3000</v>
      </c>
      <c r="M64" s="26">
        <v>25900</v>
      </c>
      <c r="N64" s="61"/>
      <c r="O64" s="16"/>
    </row>
    <row r="65" spans="1:15" s="17" customFormat="1" ht="21">
      <c r="A65" s="48" t="s">
        <v>129</v>
      </c>
      <c r="B65" s="48" t="s">
        <v>130</v>
      </c>
      <c r="C65" s="26">
        <v>194</v>
      </c>
      <c r="D65" s="26">
        <v>2772</v>
      </c>
      <c r="E65" s="26">
        <v>0</v>
      </c>
      <c r="F65" s="26">
        <v>0</v>
      </c>
      <c r="G65" s="26">
        <v>0</v>
      </c>
      <c r="H65" s="26">
        <v>9</v>
      </c>
      <c r="I65" s="26">
        <f t="shared" si="5"/>
        <v>12654</v>
      </c>
      <c r="J65" s="26">
        <f t="shared" si="1"/>
        <v>15620</v>
      </c>
      <c r="K65" s="26">
        <f t="shared" si="2"/>
        <v>15620</v>
      </c>
      <c r="L65" s="26">
        <v>3000</v>
      </c>
      <c r="M65" s="26">
        <v>25900</v>
      </c>
      <c r="N65" s="61"/>
      <c r="O65" s="16"/>
    </row>
    <row r="66" spans="1:15" s="17" customFormat="1" ht="21">
      <c r="A66" s="48" t="s">
        <v>131</v>
      </c>
      <c r="B66" s="48" t="s">
        <v>132</v>
      </c>
      <c r="C66" s="26">
        <v>194</v>
      </c>
      <c r="D66" s="26">
        <v>0</v>
      </c>
      <c r="E66" s="26">
        <v>0</v>
      </c>
      <c r="F66" s="26">
        <v>0</v>
      </c>
      <c r="G66" s="26">
        <v>0</v>
      </c>
      <c r="H66" s="26">
        <v>9</v>
      </c>
      <c r="I66" s="26">
        <f t="shared" si="5"/>
        <v>12654</v>
      </c>
      <c r="J66" s="26">
        <f t="shared" si="1"/>
        <v>12848</v>
      </c>
      <c r="K66" s="26">
        <f t="shared" si="2"/>
        <v>12848</v>
      </c>
      <c r="L66" s="26">
        <v>3000</v>
      </c>
      <c r="M66" s="26">
        <v>25900</v>
      </c>
      <c r="N66" s="61"/>
      <c r="O66" s="16"/>
    </row>
    <row r="67" spans="1:15" s="17" customFormat="1" ht="21">
      <c r="A67" s="48" t="s">
        <v>133</v>
      </c>
      <c r="B67" s="48" t="s">
        <v>134</v>
      </c>
      <c r="C67" s="26">
        <v>194</v>
      </c>
      <c r="D67" s="26">
        <v>0</v>
      </c>
      <c r="E67" s="26">
        <v>0</v>
      </c>
      <c r="F67" s="26">
        <v>0</v>
      </c>
      <c r="G67" s="26">
        <v>0</v>
      </c>
      <c r="H67" s="26">
        <v>9</v>
      </c>
      <c r="I67" s="26">
        <f t="shared" si="5"/>
        <v>12654</v>
      </c>
      <c r="J67" s="26">
        <f t="shared" si="1"/>
        <v>12848</v>
      </c>
      <c r="K67" s="26">
        <f t="shared" si="2"/>
        <v>12848</v>
      </c>
      <c r="L67" s="26">
        <v>3000</v>
      </c>
      <c r="M67" s="26">
        <v>25900</v>
      </c>
      <c r="N67" s="61"/>
      <c r="O67" s="16"/>
    </row>
    <row r="68" spans="1:15" s="17" customFormat="1" ht="21">
      <c r="A68" s="48" t="s">
        <v>249</v>
      </c>
      <c r="B68" s="48" t="s">
        <v>136</v>
      </c>
      <c r="C68" s="26">
        <v>194</v>
      </c>
      <c r="D68" s="26">
        <v>2772</v>
      </c>
      <c r="E68" s="26">
        <v>1386</v>
      </c>
      <c r="F68" s="26">
        <v>1528</v>
      </c>
      <c r="G68" s="26">
        <v>0</v>
      </c>
      <c r="H68" s="26">
        <v>19</v>
      </c>
      <c r="I68" s="26">
        <f t="shared" si="5"/>
        <v>26714</v>
      </c>
      <c r="J68" s="26">
        <f>C68+D68+E68+F68+G68+I68</f>
        <v>32594</v>
      </c>
      <c r="K68" s="26">
        <f t="shared" ref="K68:K107" si="6">C68+D68+E68+I68</f>
        <v>31066</v>
      </c>
      <c r="L68" s="26">
        <v>3000</v>
      </c>
      <c r="M68" s="26">
        <v>25900</v>
      </c>
      <c r="N68" s="61"/>
      <c r="O68" s="16"/>
    </row>
    <row r="69" spans="1:15" s="17" customFormat="1" ht="21">
      <c r="A69" s="48" t="s">
        <v>250</v>
      </c>
      <c r="B69" s="48" t="s">
        <v>138</v>
      </c>
      <c r="C69" s="26">
        <v>194</v>
      </c>
      <c r="D69" s="26">
        <v>2772</v>
      </c>
      <c r="E69" s="26">
        <v>0</v>
      </c>
      <c r="F69" s="26">
        <v>1528</v>
      </c>
      <c r="G69" s="26">
        <v>0</v>
      </c>
      <c r="H69" s="26">
        <v>21</v>
      </c>
      <c r="I69" s="26">
        <f t="shared" si="5"/>
        <v>29526</v>
      </c>
      <c r="J69" s="26">
        <f t="shared" si="1"/>
        <v>34020</v>
      </c>
      <c r="K69" s="26">
        <f t="shared" si="6"/>
        <v>32492</v>
      </c>
      <c r="L69" s="26">
        <v>3000</v>
      </c>
      <c r="M69" s="26">
        <v>25900</v>
      </c>
      <c r="N69" s="61"/>
      <c r="O69" s="16"/>
    </row>
    <row r="70" spans="1:15" s="17" customFormat="1" ht="21">
      <c r="A70" s="48" t="s">
        <v>251</v>
      </c>
      <c r="B70" s="48" t="s">
        <v>140</v>
      </c>
      <c r="C70" s="26">
        <v>194</v>
      </c>
      <c r="D70" s="26">
        <v>0</v>
      </c>
      <c r="E70" s="26">
        <v>0</v>
      </c>
      <c r="F70" s="26">
        <v>0</v>
      </c>
      <c r="G70" s="26">
        <v>0</v>
      </c>
      <c r="H70" s="26">
        <v>21</v>
      </c>
      <c r="I70" s="26">
        <f t="shared" si="5"/>
        <v>29526</v>
      </c>
      <c r="J70" s="26">
        <f t="shared" si="1"/>
        <v>29720</v>
      </c>
      <c r="K70" s="26">
        <f t="shared" si="6"/>
        <v>29720</v>
      </c>
      <c r="L70" s="26">
        <v>3000</v>
      </c>
      <c r="M70" s="26">
        <v>25900</v>
      </c>
      <c r="N70" s="61"/>
      <c r="O70" s="16"/>
    </row>
    <row r="71" spans="1:15" s="17" customFormat="1" ht="21">
      <c r="A71" s="48" t="s">
        <v>252</v>
      </c>
      <c r="B71" s="48" t="s">
        <v>142</v>
      </c>
      <c r="C71" s="26">
        <v>194</v>
      </c>
      <c r="D71" s="26">
        <v>0</v>
      </c>
      <c r="E71" s="26">
        <v>0</v>
      </c>
      <c r="F71" s="26">
        <v>0</v>
      </c>
      <c r="G71" s="26">
        <v>0</v>
      </c>
      <c r="H71" s="26">
        <v>19</v>
      </c>
      <c r="I71" s="26">
        <f t="shared" si="5"/>
        <v>26714</v>
      </c>
      <c r="J71" s="26">
        <f t="shared" si="1"/>
        <v>26908</v>
      </c>
      <c r="K71" s="26">
        <f t="shared" si="6"/>
        <v>26908</v>
      </c>
      <c r="L71" s="26">
        <v>3000</v>
      </c>
      <c r="M71" s="26">
        <v>25900</v>
      </c>
      <c r="N71" s="61"/>
      <c r="O71" s="16"/>
    </row>
    <row r="72" spans="1:15" s="17" customFormat="1" ht="21">
      <c r="A72" s="48" t="s">
        <v>253</v>
      </c>
      <c r="B72" s="48" t="s">
        <v>144</v>
      </c>
      <c r="C72" s="26">
        <v>194</v>
      </c>
      <c r="D72" s="26">
        <v>2772</v>
      </c>
      <c r="E72" s="26">
        <v>1386</v>
      </c>
      <c r="F72" s="26">
        <v>1528</v>
      </c>
      <c r="G72" s="26">
        <v>0</v>
      </c>
      <c r="H72" s="26">
        <v>19</v>
      </c>
      <c r="I72" s="26">
        <f t="shared" si="5"/>
        <v>26714</v>
      </c>
      <c r="J72" s="26">
        <f t="shared" ref="J72:J105" si="7">C72+D72+E72+F72+G72+I72</f>
        <v>32594</v>
      </c>
      <c r="K72" s="26">
        <f t="shared" si="6"/>
        <v>31066</v>
      </c>
      <c r="L72" s="26">
        <v>3000</v>
      </c>
      <c r="M72" s="26">
        <v>25900</v>
      </c>
      <c r="N72" s="61"/>
      <c r="O72" s="16"/>
    </row>
    <row r="73" spans="1:15" s="17" customFormat="1" ht="21">
      <c r="A73" s="48" t="s">
        <v>254</v>
      </c>
      <c r="B73" s="48" t="s">
        <v>146</v>
      </c>
      <c r="C73" s="26">
        <v>194</v>
      </c>
      <c r="D73" s="26">
        <v>2772</v>
      </c>
      <c r="E73" s="26">
        <v>0</v>
      </c>
      <c r="F73" s="26">
        <v>1528</v>
      </c>
      <c r="G73" s="26">
        <v>0</v>
      </c>
      <c r="H73" s="26">
        <v>21</v>
      </c>
      <c r="I73" s="26">
        <f t="shared" si="5"/>
        <v>29526</v>
      </c>
      <c r="J73" s="26">
        <f t="shared" si="7"/>
        <v>34020</v>
      </c>
      <c r="K73" s="26">
        <f t="shared" si="6"/>
        <v>32492</v>
      </c>
      <c r="L73" s="26">
        <v>3000</v>
      </c>
      <c r="M73" s="26">
        <v>25900</v>
      </c>
      <c r="N73" s="61"/>
      <c r="O73" s="16"/>
    </row>
    <row r="74" spans="1:15" s="17" customFormat="1" ht="21">
      <c r="A74" s="48" t="s">
        <v>255</v>
      </c>
      <c r="B74" s="48" t="s">
        <v>148</v>
      </c>
      <c r="C74" s="26">
        <v>194</v>
      </c>
      <c r="D74" s="26">
        <v>0</v>
      </c>
      <c r="E74" s="26">
        <v>0</v>
      </c>
      <c r="F74" s="26">
        <v>0</v>
      </c>
      <c r="G74" s="26">
        <v>0</v>
      </c>
      <c r="H74" s="26">
        <v>21</v>
      </c>
      <c r="I74" s="26">
        <f t="shared" si="5"/>
        <v>29526</v>
      </c>
      <c r="J74" s="26">
        <f t="shared" si="7"/>
        <v>29720</v>
      </c>
      <c r="K74" s="26">
        <f t="shared" si="6"/>
        <v>29720</v>
      </c>
      <c r="L74" s="26">
        <v>3000</v>
      </c>
      <c r="M74" s="26">
        <v>25900</v>
      </c>
      <c r="N74" s="61"/>
      <c r="O74" s="16"/>
    </row>
    <row r="75" spans="1:15" s="17" customFormat="1" ht="21">
      <c r="A75" s="48" t="s">
        <v>256</v>
      </c>
      <c r="B75" s="48" t="s">
        <v>150</v>
      </c>
      <c r="C75" s="26">
        <v>194</v>
      </c>
      <c r="D75" s="26">
        <v>0</v>
      </c>
      <c r="E75" s="26">
        <v>0</v>
      </c>
      <c r="F75" s="26">
        <v>0</v>
      </c>
      <c r="G75" s="26">
        <v>0</v>
      </c>
      <c r="H75" s="26">
        <v>19</v>
      </c>
      <c r="I75" s="26">
        <f t="shared" si="5"/>
        <v>26714</v>
      </c>
      <c r="J75" s="26">
        <f t="shared" si="7"/>
        <v>26908</v>
      </c>
      <c r="K75" s="26">
        <f t="shared" si="6"/>
        <v>26908</v>
      </c>
      <c r="L75" s="26">
        <v>3000</v>
      </c>
      <c r="M75" s="26">
        <v>25900</v>
      </c>
      <c r="N75" s="61"/>
      <c r="O75" s="16"/>
    </row>
    <row r="76" spans="1:15" s="19" customFormat="1" ht="21">
      <c r="A76" s="48" t="s">
        <v>257</v>
      </c>
      <c r="B76" s="48" t="s">
        <v>152</v>
      </c>
      <c r="C76" s="26">
        <v>194</v>
      </c>
      <c r="D76" s="26">
        <v>2772</v>
      </c>
      <c r="E76" s="26">
        <v>1386</v>
      </c>
      <c r="F76" s="26">
        <v>0</v>
      </c>
      <c r="G76" s="26">
        <v>0</v>
      </c>
      <c r="H76" s="26">
        <v>19</v>
      </c>
      <c r="I76" s="26">
        <f t="shared" si="5"/>
        <v>26714</v>
      </c>
      <c r="J76" s="26">
        <f t="shared" si="7"/>
        <v>31066</v>
      </c>
      <c r="K76" s="26">
        <f t="shared" si="6"/>
        <v>31066</v>
      </c>
      <c r="L76" s="26">
        <v>3000</v>
      </c>
      <c r="M76" s="26">
        <v>25900</v>
      </c>
      <c r="N76" s="61"/>
      <c r="O76" s="18"/>
    </row>
    <row r="77" spans="1:15" s="19" customFormat="1" ht="21">
      <c r="A77" s="48" t="s">
        <v>153</v>
      </c>
      <c r="B77" s="48" t="s">
        <v>154</v>
      </c>
      <c r="C77" s="26">
        <v>194</v>
      </c>
      <c r="D77" s="26">
        <v>2772</v>
      </c>
      <c r="E77" s="26">
        <v>0</v>
      </c>
      <c r="F77" s="26">
        <v>0</v>
      </c>
      <c r="G77" s="26">
        <v>0</v>
      </c>
      <c r="H77" s="26">
        <v>17</v>
      </c>
      <c r="I77" s="26">
        <f t="shared" si="5"/>
        <v>23902</v>
      </c>
      <c r="J77" s="26">
        <f t="shared" si="7"/>
        <v>26868</v>
      </c>
      <c r="K77" s="26">
        <f t="shared" si="6"/>
        <v>26868</v>
      </c>
      <c r="L77" s="26">
        <v>3000</v>
      </c>
      <c r="M77" s="26">
        <v>25900</v>
      </c>
      <c r="N77" s="61"/>
      <c r="O77" s="18"/>
    </row>
    <row r="78" spans="1:15" s="19" customFormat="1" ht="21">
      <c r="A78" s="48" t="s">
        <v>155</v>
      </c>
      <c r="B78" s="48" t="s">
        <v>156</v>
      </c>
      <c r="C78" s="26">
        <v>194</v>
      </c>
      <c r="D78" s="26">
        <v>0</v>
      </c>
      <c r="E78" s="26">
        <v>0</v>
      </c>
      <c r="F78" s="26">
        <v>0</v>
      </c>
      <c r="G78" s="26">
        <v>0</v>
      </c>
      <c r="H78" s="26">
        <v>19</v>
      </c>
      <c r="I78" s="26">
        <f t="shared" si="5"/>
        <v>26714</v>
      </c>
      <c r="J78" s="26">
        <f t="shared" si="7"/>
        <v>26908</v>
      </c>
      <c r="K78" s="26">
        <f t="shared" si="6"/>
        <v>26908</v>
      </c>
      <c r="L78" s="26">
        <v>3000</v>
      </c>
      <c r="M78" s="26">
        <v>25900</v>
      </c>
      <c r="N78" s="61"/>
      <c r="O78" s="18"/>
    </row>
    <row r="79" spans="1:15" s="19" customFormat="1" ht="21">
      <c r="A79" s="48" t="s">
        <v>157</v>
      </c>
      <c r="B79" s="48" t="s">
        <v>158</v>
      </c>
      <c r="C79" s="26">
        <v>194</v>
      </c>
      <c r="D79" s="26">
        <v>0</v>
      </c>
      <c r="E79" s="26">
        <v>0</v>
      </c>
      <c r="F79" s="26">
        <v>0</v>
      </c>
      <c r="G79" s="26">
        <v>0</v>
      </c>
      <c r="H79" s="26">
        <v>16</v>
      </c>
      <c r="I79" s="26">
        <f t="shared" si="5"/>
        <v>22496</v>
      </c>
      <c r="J79" s="26">
        <f t="shared" si="7"/>
        <v>22690</v>
      </c>
      <c r="K79" s="26">
        <f t="shared" si="6"/>
        <v>22690</v>
      </c>
      <c r="L79" s="26">
        <v>3000</v>
      </c>
      <c r="M79" s="26">
        <v>25900</v>
      </c>
      <c r="N79" s="61"/>
      <c r="O79" s="18"/>
    </row>
    <row r="80" spans="1:15" s="55" customFormat="1" ht="21">
      <c r="A80" s="48" t="s">
        <v>159</v>
      </c>
      <c r="B80" s="48" t="s">
        <v>160</v>
      </c>
      <c r="C80" s="26">
        <v>194</v>
      </c>
      <c r="D80" s="26">
        <v>2772</v>
      </c>
      <c r="E80" s="26">
        <v>1386</v>
      </c>
      <c r="F80" s="26">
        <v>0</v>
      </c>
      <c r="G80" s="26">
        <v>0</v>
      </c>
      <c r="H80" s="26">
        <v>10</v>
      </c>
      <c r="I80" s="26">
        <f>1406*H80</f>
        <v>14060</v>
      </c>
      <c r="J80" s="26">
        <f>C80+D80+E80+F80+G80+I80</f>
        <v>18412</v>
      </c>
      <c r="K80" s="26">
        <f t="shared" si="6"/>
        <v>18412</v>
      </c>
      <c r="L80" s="26">
        <v>3000</v>
      </c>
      <c r="M80" s="26">
        <v>25900</v>
      </c>
      <c r="N80" s="61"/>
      <c r="O80" s="54"/>
    </row>
    <row r="81" spans="1:15" s="55" customFormat="1" ht="21">
      <c r="A81" s="48" t="s">
        <v>161</v>
      </c>
      <c r="B81" s="48" t="s">
        <v>162</v>
      </c>
      <c r="C81" s="26">
        <v>194</v>
      </c>
      <c r="D81" s="26">
        <v>2772</v>
      </c>
      <c r="E81" s="26">
        <v>0</v>
      </c>
      <c r="F81" s="26">
        <v>0</v>
      </c>
      <c r="G81" s="26">
        <v>0</v>
      </c>
      <c r="H81" s="26">
        <v>9</v>
      </c>
      <c r="I81" s="26">
        <f>1406*H81</f>
        <v>12654</v>
      </c>
      <c r="J81" s="26">
        <f>C81+D81+E81+F81+G81+I81</f>
        <v>15620</v>
      </c>
      <c r="K81" s="26">
        <f t="shared" si="6"/>
        <v>15620</v>
      </c>
      <c r="L81" s="26">
        <v>3000</v>
      </c>
      <c r="M81" s="26">
        <v>25900</v>
      </c>
      <c r="N81" s="61"/>
      <c r="O81" s="54"/>
    </row>
    <row r="82" spans="1:15" s="55" customFormat="1" ht="21">
      <c r="A82" s="48" t="s">
        <v>163</v>
      </c>
      <c r="B82" s="48" t="s">
        <v>164</v>
      </c>
      <c r="C82" s="26">
        <v>194</v>
      </c>
      <c r="D82" s="26">
        <v>0</v>
      </c>
      <c r="E82" s="26">
        <v>0</v>
      </c>
      <c r="F82" s="26">
        <v>0</v>
      </c>
      <c r="G82" s="26">
        <v>0</v>
      </c>
      <c r="H82" s="26">
        <v>9</v>
      </c>
      <c r="I82" s="26">
        <f>1406*H82</f>
        <v>12654</v>
      </c>
      <c r="J82" s="26">
        <f>C82+D82+E82+F82+G82+I82</f>
        <v>12848</v>
      </c>
      <c r="K82" s="26">
        <f t="shared" si="6"/>
        <v>12848</v>
      </c>
      <c r="L82" s="26">
        <v>3000</v>
      </c>
      <c r="M82" s="26">
        <v>25900</v>
      </c>
      <c r="N82" s="61"/>
      <c r="O82" s="54"/>
    </row>
    <row r="83" spans="1:15" s="55" customFormat="1" ht="21">
      <c r="A83" s="48" t="s">
        <v>165</v>
      </c>
      <c r="B83" s="48" t="s">
        <v>166</v>
      </c>
      <c r="C83" s="26">
        <v>194</v>
      </c>
      <c r="D83" s="26">
        <v>0</v>
      </c>
      <c r="E83" s="26">
        <v>0</v>
      </c>
      <c r="F83" s="26">
        <v>0</v>
      </c>
      <c r="G83" s="26">
        <v>0</v>
      </c>
      <c r="H83" s="26">
        <v>9</v>
      </c>
      <c r="I83" s="26">
        <f t="shared" si="5"/>
        <v>12654</v>
      </c>
      <c r="J83" s="26">
        <f t="shared" si="7"/>
        <v>12848</v>
      </c>
      <c r="K83" s="26">
        <f t="shared" si="6"/>
        <v>12848</v>
      </c>
      <c r="L83" s="26">
        <v>3000</v>
      </c>
      <c r="M83" s="26">
        <v>25900</v>
      </c>
      <c r="N83" s="61"/>
      <c r="O83" s="54"/>
    </row>
    <row r="84" spans="1:15" s="55" customFormat="1" ht="21">
      <c r="A84" s="48" t="s">
        <v>167</v>
      </c>
      <c r="B84" s="48" t="s">
        <v>168</v>
      </c>
      <c r="C84" s="26">
        <v>194</v>
      </c>
      <c r="D84" s="26">
        <v>2772</v>
      </c>
      <c r="E84" s="26">
        <v>1386</v>
      </c>
      <c r="F84" s="26">
        <v>0</v>
      </c>
      <c r="G84" s="26">
        <v>0</v>
      </c>
      <c r="H84" s="26">
        <v>20</v>
      </c>
      <c r="I84" s="26">
        <f t="shared" si="5"/>
        <v>28120</v>
      </c>
      <c r="J84" s="26">
        <f t="shared" si="7"/>
        <v>32472</v>
      </c>
      <c r="K84" s="26">
        <f t="shared" si="6"/>
        <v>32472</v>
      </c>
      <c r="L84" s="26">
        <v>3000</v>
      </c>
      <c r="M84" s="26">
        <v>25900</v>
      </c>
      <c r="N84" s="61"/>
      <c r="O84" s="54"/>
    </row>
    <row r="85" spans="1:15" s="55" customFormat="1" ht="21">
      <c r="A85" s="48" t="s">
        <v>169</v>
      </c>
      <c r="B85" s="48" t="s">
        <v>170</v>
      </c>
      <c r="C85" s="26">
        <v>194</v>
      </c>
      <c r="D85" s="26">
        <v>2772</v>
      </c>
      <c r="E85" s="26">
        <v>0</v>
      </c>
      <c r="F85" s="26">
        <v>0</v>
      </c>
      <c r="G85" s="26">
        <v>0</v>
      </c>
      <c r="H85" s="26">
        <v>20</v>
      </c>
      <c r="I85" s="26">
        <f t="shared" si="5"/>
        <v>28120</v>
      </c>
      <c r="J85" s="26">
        <f t="shared" si="7"/>
        <v>31086</v>
      </c>
      <c r="K85" s="26">
        <f t="shared" si="6"/>
        <v>31086</v>
      </c>
      <c r="L85" s="26">
        <v>3000</v>
      </c>
      <c r="M85" s="26">
        <v>25900</v>
      </c>
      <c r="N85" s="61"/>
      <c r="O85" s="54"/>
    </row>
    <row r="86" spans="1:15" s="55" customFormat="1" ht="21">
      <c r="A86" s="48" t="s">
        <v>171</v>
      </c>
      <c r="B86" s="48" t="s">
        <v>172</v>
      </c>
      <c r="C86" s="26">
        <v>194</v>
      </c>
      <c r="D86" s="26">
        <v>0</v>
      </c>
      <c r="E86" s="26">
        <v>0</v>
      </c>
      <c r="F86" s="26">
        <v>1528</v>
      </c>
      <c r="G86" s="26">
        <v>0</v>
      </c>
      <c r="H86" s="26">
        <v>20</v>
      </c>
      <c r="I86" s="26">
        <f t="shared" si="5"/>
        <v>28120</v>
      </c>
      <c r="J86" s="26">
        <f t="shared" si="7"/>
        <v>29842</v>
      </c>
      <c r="K86" s="26">
        <f t="shared" si="6"/>
        <v>28314</v>
      </c>
      <c r="L86" s="26">
        <v>3000</v>
      </c>
      <c r="M86" s="26">
        <v>25900</v>
      </c>
      <c r="N86" s="61"/>
      <c r="O86" s="54"/>
    </row>
    <row r="87" spans="1:15" s="55" customFormat="1" ht="21">
      <c r="A87" s="48" t="s">
        <v>173</v>
      </c>
      <c r="B87" s="48" t="s">
        <v>174</v>
      </c>
      <c r="C87" s="26">
        <v>194</v>
      </c>
      <c r="D87" s="26">
        <v>0</v>
      </c>
      <c r="E87" s="26">
        <v>0</v>
      </c>
      <c r="F87" s="26">
        <v>0</v>
      </c>
      <c r="G87" s="26">
        <v>0</v>
      </c>
      <c r="H87" s="26">
        <v>16</v>
      </c>
      <c r="I87" s="26">
        <f>1406*H87</f>
        <v>22496</v>
      </c>
      <c r="J87" s="26">
        <f>C87+D87+E87+F87+G87+I87</f>
        <v>22690</v>
      </c>
      <c r="K87" s="26">
        <f t="shared" si="6"/>
        <v>22690</v>
      </c>
      <c r="L87" s="26">
        <v>3000</v>
      </c>
      <c r="M87" s="26">
        <v>25900</v>
      </c>
      <c r="N87" s="61"/>
      <c r="O87" s="54"/>
    </row>
    <row r="88" spans="1:15" s="55" customFormat="1" ht="21">
      <c r="A88" s="48" t="s">
        <v>175</v>
      </c>
      <c r="B88" s="48" t="s">
        <v>176</v>
      </c>
      <c r="C88" s="26">
        <v>194</v>
      </c>
      <c r="D88" s="26">
        <v>2772</v>
      </c>
      <c r="E88" s="26">
        <v>1386</v>
      </c>
      <c r="F88" s="26">
        <v>0</v>
      </c>
      <c r="G88" s="26">
        <v>0</v>
      </c>
      <c r="H88" s="26">
        <v>15</v>
      </c>
      <c r="I88" s="26">
        <f>1406*H88</f>
        <v>21090</v>
      </c>
      <c r="J88" s="26">
        <f>C88+D88+E88+F88+G88+I88</f>
        <v>25442</v>
      </c>
      <c r="K88" s="26">
        <f t="shared" si="6"/>
        <v>25442</v>
      </c>
      <c r="L88" s="26">
        <v>3000</v>
      </c>
      <c r="M88" s="26">
        <v>25900</v>
      </c>
      <c r="N88" s="61"/>
      <c r="O88" s="54"/>
    </row>
    <row r="89" spans="1:15" s="55" customFormat="1" ht="21">
      <c r="A89" s="48" t="s">
        <v>177</v>
      </c>
      <c r="B89" s="48" t="s">
        <v>178</v>
      </c>
      <c r="C89" s="26">
        <v>194</v>
      </c>
      <c r="D89" s="26">
        <v>2772</v>
      </c>
      <c r="E89" s="26">
        <v>0</v>
      </c>
      <c r="F89" s="26">
        <v>0</v>
      </c>
      <c r="G89" s="26">
        <v>0</v>
      </c>
      <c r="H89" s="26">
        <v>15</v>
      </c>
      <c r="I89" s="26">
        <f>1406*H89</f>
        <v>21090</v>
      </c>
      <c r="J89" s="26">
        <f>C89+D89+E89+F89+G89+I89</f>
        <v>24056</v>
      </c>
      <c r="K89" s="26">
        <f t="shared" si="6"/>
        <v>24056</v>
      </c>
      <c r="L89" s="26">
        <v>3000</v>
      </c>
      <c r="M89" s="26">
        <v>25900</v>
      </c>
      <c r="N89" s="61"/>
      <c r="O89" s="54"/>
    </row>
    <row r="90" spans="1:15" s="55" customFormat="1" ht="21">
      <c r="A90" s="48" t="s">
        <v>179</v>
      </c>
      <c r="B90" s="48" t="s">
        <v>180</v>
      </c>
      <c r="C90" s="26">
        <v>194</v>
      </c>
      <c r="D90" s="26">
        <v>0</v>
      </c>
      <c r="E90" s="26">
        <v>0</v>
      </c>
      <c r="F90" s="26">
        <v>0</v>
      </c>
      <c r="G90" s="26">
        <v>0</v>
      </c>
      <c r="H90" s="26">
        <v>15</v>
      </c>
      <c r="I90" s="26">
        <f t="shared" si="5"/>
        <v>21090</v>
      </c>
      <c r="J90" s="26">
        <f>C90+D90+E90+F90+G90+I90</f>
        <v>21284</v>
      </c>
      <c r="K90" s="26">
        <f t="shared" si="6"/>
        <v>21284</v>
      </c>
      <c r="L90" s="26">
        <v>3000</v>
      </c>
      <c r="M90" s="26">
        <v>25900</v>
      </c>
      <c r="N90" s="61"/>
      <c r="O90" s="54"/>
    </row>
    <row r="91" spans="1:15" s="55" customFormat="1" ht="21">
      <c r="A91" s="48" t="s">
        <v>181</v>
      </c>
      <c r="B91" s="48" t="s">
        <v>182</v>
      </c>
      <c r="C91" s="26">
        <v>194</v>
      </c>
      <c r="D91" s="26">
        <v>0</v>
      </c>
      <c r="E91" s="26">
        <v>0</v>
      </c>
      <c r="F91" s="26">
        <v>0</v>
      </c>
      <c r="G91" s="26">
        <v>0</v>
      </c>
      <c r="H91" s="26">
        <v>15</v>
      </c>
      <c r="I91" s="26">
        <f t="shared" si="5"/>
        <v>21090</v>
      </c>
      <c r="J91" s="26">
        <f>C91+D91+E91+F91+G91+I91</f>
        <v>21284</v>
      </c>
      <c r="K91" s="26">
        <f t="shared" si="6"/>
        <v>21284</v>
      </c>
      <c r="L91" s="26">
        <v>3000</v>
      </c>
      <c r="M91" s="26">
        <v>25900</v>
      </c>
      <c r="N91" s="61"/>
      <c r="O91" s="54"/>
    </row>
    <row r="92" spans="1:15" s="17" customFormat="1" ht="21">
      <c r="A92" s="48" t="s">
        <v>241</v>
      </c>
      <c r="B92" s="48" t="s">
        <v>242</v>
      </c>
      <c r="C92" s="26">
        <v>194</v>
      </c>
      <c r="D92" s="26">
        <v>2772</v>
      </c>
      <c r="E92" s="26">
        <v>1386</v>
      </c>
      <c r="F92" s="26">
        <v>0</v>
      </c>
      <c r="G92" s="26">
        <v>0</v>
      </c>
      <c r="H92" s="26">
        <v>18</v>
      </c>
      <c r="I92" s="26">
        <f t="shared" si="5"/>
        <v>25308</v>
      </c>
      <c r="J92" s="26">
        <f t="shared" si="7"/>
        <v>29660</v>
      </c>
      <c r="K92" s="26">
        <f t="shared" si="6"/>
        <v>29660</v>
      </c>
      <c r="L92" s="26">
        <v>3000</v>
      </c>
      <c r="M92" s="26">
        <v>25900</v>
      </c>
      <c r="N92" s="61"/>
      <c r="O92" s="16"/>
    </row>
    <row r="93" spans="1:15" s="17" customFormat="1" ht="21">
      <c r="A93" s="48" t="s">
        <v>243</v>
      </c>
      <c r="B93" s="48" t="s">
        <v>244</v>
      </c>
      <c r="C93" s="26">
        <v>194</v>
      </c>
      <c r="D93" s="26">
        <v>2772</v>
      </c>
      <c r="E93" s="26">
        <v>0</v>
      </c>
      <c r="F93" s="26">
        <v>0</v>
      </c>
      <c r="G93" s="26">
        <v>0</v>
      </c>
      <c r="H93" s="26">
        <v>20</v>
      </c>
      <c r="I93" s="26">
        <f t="shared" si="5"/>
        <v>28120</v>
      </c>
      <c r="J93" s="26">
        <f t="shared" si="7"/>
        <v>31086</v>
      </c>
      <c r="K93" s="26">
        <f t="shared" si="6"/>
        <v>31086</v>
      </c>
      <c r="L93" s="26">
        <v>3000</v>
      </c>
      <c r="M93" s="26">
        <v>25900</v>
      </c>
      <c r="N93" s="61"/>
      <c r="O93" s="16"/>
    </row>
    <row r="94" spans="1:15" s="17" customFormat="1" ht="21">
      <c r="A94" s="48" t="s">
        <v>245</v>
      </c>
      <c r="B94" s="48" t="s">
        <v>246</v>
      </c>
      <c r="C94" s="26">
        <v>194</v>
      </c>
      <c r="D94" s="26">
        <v>0</v>
      </c>
      <c r="E94" s="26">
        <v>0</v>
      </c>
      <c r="F94" s="26">
        <v>1528</v>
      </c>
      <c r="G94" s="26">
        <v>0</v>
      </c>
      <c r="H94" s="26">
        <v>16</v>
      </c>
      <c r="I94" s="26">
        <f t="shared" si="5"/>
        <v>22496</v>
      </c>
      <c r="J94" s="26">
        <f t="shared" si="7"/>
        <v>24218</v>
      </c>
      <c r="K94" s="26">
        <f t="shared" si="6"/>
        <v>22690</v>
      </c>
      <c r="L94" s="26">
        <v>3000</v>
      </c>
      <c r="M94" s="26">
        <v>25900</v>
      </c>
      <c r="N94" s="61"/>
      <c r="O94" s="16"/>
    </row>
    <row r="95" spans="1:15" s="17" customFormat="1" ht="21">
      <c r="A95" s="48" t="s">
        <v>247</v>
      </c>
      <c r="B95" s="48" t="s">
        <v>248</v>
      </c>
      <c r="C95" s="26">
        <v>194</v>
      </c>
      <c r="D95" s="26">
        <v>0</v>
      </c>
      <c r="E95" s="26">
        <v>0</v>
      </c>
      <c r="F95" s="26">
        <v>0</v>
      </c>
      <c r="G95" s="26">
        <v>0</v>
      </c>
      <c r="H95" s="26">
        <v>16</v>
      </c>
      <c r="I95" s="26">
        <f t="shared" si="5"/>
        <v>22496</v>
      </c>
      <c r="J95" s="26">
        <f>C95+D95+E95+F95+G95+I95</f>
        <v>22690</v>
      </c>
      <c r="K95" s="26">
        <f t="shared" si="6"/>
        <v>22690</v>
      </c>
      <c r="L95" s="26">
        <v>3000</v>
      </c>
      <c r="M95" s="26">
        <v>25900</v>
      </c>
      <c r="N95" s="61"/>
      <c r="O95" s="16"/>
    </row>
    <row r="96" spans="1:15" s="55" customFormat="1" ht="21">
      <c r="A96" s="48" t="s">
        <v>191</v>
      </c>
      <c r="B96" s="48" t="s">
        <v>192</v>
      </c>
      <c r="C96" s="26">
        <v>194</v>
      </c>
      <c r="D96" s="26">
        <v>2772</v>
      </c>
      <c r="E96" s="26">
        <v>1386</v>
      </c>
      <c r="F96" s="26">
        <v>0</v>
      </c>
      <c r="G96" s="26">
        <v>0</v>
      </c>
      <c r="H96" s="26">
        <v>21</v>
      </c>
      <c r="I96" s="26">
        <f t="shared" si="5"/>
        <v>29526</v>
      </c>
      <c r="J96" s="26">
        <f>C96+D96+E96+F96+G96+I96</f>
        <v>33878</v>
      </c>
      <c r="K96" s="26">
        <f t="shared" si="6"/>
        <v>33878</v>
      </c>
      <c r="L96" s="26">
        <v>3000</v>
      </c>
      <c r="M96" s="26">
        <v>25900</v>
      </c>
      <c r="N96" s="61"/>
      <c r="O96" s="54"/>
    </row>
    <row r="97" spans="1:15" s="55" customFormat="1" ht="21">
      <c r="A97" s="48" t="s">
        <v>193</v>
      </c>
      <c r="B97" s="48" t="s">
        <v>194</v>
      </c>
      <c r="C97" s="26">
        <v>194</v>
      </c>
      <c r="D97" s="26">
        <v>2772</v>
      </c>
      <c r="E97" s="26">
        <v>0</v>
      </c>
      <c r="F97" s="26">
        <v>0</v>
      </c>
      <c r="G97" s="26">
        <v>0</v>
      </c>
      <c r="H97" s="26">
        <v>21</v>
      </c>
      <c r="I97" s="26">
        <f t="shared" si="5"/>
        <v>29526</v>
      </c>
      <c r="J97" s="26">
        <f t="shared" si="7"/>
        <v>32492</v>
      </c>
      <c r="K97" s="26">
        <f t="shared" si="6"/>
        <v>32492</v>
      </c>
      <c r="L97" s="26">
        <v>3000</v>
      </c>
      <c r="M97" s="26">
        <v>25900</v>
      </c>
      <c r="N97" s="61"/>
      <c r="O97" s="54"/>
    </row>
    <row r="98" spans="1:15" s="55" customFormat="1" ht="21">
      <c r="A98" s="48" t="s">
        <v>195</v>
      </c>
      <c r="B98" s="48" t="s">
        <v>196</v>
      </c>
      <c r="C98" s="26">
        <v>194</v>
      </c>
      <c r="D98" s="26">
        <v>0</v>
      </c>
      <c r="E98" s="26">
        <v>0</v>
      </c>
      <c r="F98" s="26">
        <v>0</v>
      </c>
      <c r="G98" s="26">
        <v>0</v>
      </c>
      <c r="H98" s="26">
        <v>20</v>
      </c>
      <c r="I98" s="26">
        <f t="shared" si="5"/>
        <v>28120</v>
      </c>
      <c r="J98" s="26">
        <f t="shared" si="7"/>
        <v>28314</v>
      </c>
      <c r="K98" s="26">
        <f t="shared" si="6"/>
        <v>28314</v>
      </c>
      <c r="L98" s="26">
        <v>3000</v>
      </c>
      <c r="M98" s="26">
        <v>25900</v>
      </c>
      <c r="N98" s="61"/>
      <c r="O98" s="54"/>
    </row>
    <row r="99" spans="1:15" s="55" customFormat="1" ht="21">
      <c r="A99" s="48" t="s">
        <v>197</v>
      </c>
      <c r="B99" s="48" t="s">
        <v>198</v>
      </c>
      <c r="C99" s="26">
        <v>194</v>
      </c>
      <c r="D99" s="26">
        <v>0</v>
      </c>
      <c r="E99" s="26">
        <v>0</v>
      </c>
      <c r="F99" s="26">
        <v>0</v>
      </c>
      <c r="G99" s="26">
        <v>0</v>
      </c>
      <c r="H99" s="26">
        <v>16</v>
      </c>
      <c r="I99" s="26">
        <f t="shared" si="5"/>
        <v>22496</v>
      </c>
      <c r="J99" s="26">
        <f t="shared" si="7"/>
        <v>22690</v>
      </c>
      <c r="K99" s="26">
        <f t="shared" si="6"/>
        <v>22690</v>
      </c>
      <c r="L99" s="26">
        <v>3000</v>
      </c>
      <c r="M99" s="26">
        <v>25900</v>
      </c>
      <c r="N99" s="61"/>
      <c r="O99" s="54"/>
    </row>
    <row r="100" spans="1:15" s="17" customFormat="1" ht="21">
      <c r="A100" s="48" t="s">
        <v>199</v>
      </c>
      <c r="B100" s="58" t="s">
        <v>200</v>
      </c>
      <c r="C100" s="26">
        <v>194</v>
      </c>
      <c r="D100" s="26">
        <v>2772</v>
      </c>
      <c r="E100" s="26">
        <v>1386</v>
      </c>
      <c r="F100" s="26">
        <v>0</v>
      </c>
      <c r="G100" s="26">
        <v>0</v>
      </c>
      <c r="H100" s="26">
        <v>20</v>
      </c>
      <c r="I100" s="26">
        <f t="shared" si="5"/>
        <v>28120</v>
      </c>
      <c r="J100" s="26">
        <f t="shared" si="7"/>
        <v>32472</v>
      </c>
      <c r="K100" s="26">
        <f t="shared" si="6"/>
        <v>32472</v>
      </c>
      <c r="L100" s="26">
        <v>3000</v>
      </c>
      <c r="M100" s="26">
        <v>25900</v>
      </c>
      <c r="N100" s="61"/>
      <c r="O100" s="27"/>
    </row>
    <row r="101" spans="1:15" s="17" customFormat="1" ht="21">
      <c r="A101" s="48" t="s">
        <v>201</v>
      </c>
      <c r="B101" s="58" t="s">
        <v>202</v>
      </c>
      <c r="C101" s="26">
        <v>194</v>
      </c>
      <c r="D101" s="26">
        <v>2772</v>
      </c>
      <c r="E101" s="26">
        <v>1386</v>
      </c>
      <c r="F101" s="26">
        <v>0</v>
      </c>
      <c r="G101" s="26">
        <v>0</v>
      </c>
      <c r="H101" s="26">
        <v>20</v>
      </c>
      <c r="I101" s="26">
        <f t="shared" si="5"/>
        <v>28120</v>
      </c>
      <c r="J101" s="26">
        <f t="shared" si="7"/>
        <v>32472</v>
      </c>
      <c r="K101" s="26">
        <f t="shared" si="6"/>
        <v>32472</v>
      </c>
      <c r="L101" s="26">
        <v>3000</v>
      </c>
      <c r="M101" s="26">
        <v>25900</v>
      </c>
      <c r="N101" s="61"/>
      <c r="O101" s="28"/>
    </row>
    <row r="102" spans="1:15" s="17" customFormat="1" ht="21">
      <c r="A102" s="48" t="s">
        <v>203</v>
      </c>
      <c r="B102" s="58" t="s">
        <v>204</v>
      </c>
      <c r="C102" s="26">
        <v>194</v>
      </c>
      <c r="D102" s="26">
        <v>2772</v>
      </c>
      <c r="E102" s="26">
        <v>0</v>
      </c>
      <c r="F102" s="26">
        <v>0</v>
      </c>
      <c r="G102" s="26">
        <v>0</v>
      </c>
      <c r="H102" s="26">
        <v>22</v>
      </c>
      <c r="I102" s="26">
        <f t="shared" si="5"/>
        <v>30932</v>
      </c>
      <c r="J102" s="26">
        <f t="shared" si="7"/>
        <v>33898</v>
      </c>
      <c r="K102" s="26">
        <f t="shared" si="6"/>
        <v>33898</v>
      </c>
      <c r="L102" s="26">
        <v>3000</v>
      </c>
      <c r="M102" s="26">
        <v>25900</v>
      </c>
      <c r="N102" s="61"/>
      <c r="O102" s="28"/>
    </row>
    <row r="103" spans="1:15" s="17" customFormat="1" ht="21">
      <c r="A103" s="48" t="s">
        <v>205</v>
      </c>
      <c r="B103" s="58" t="s">
        <v>206</v>
      </c>
      <c r="C103" s="26">
        <v>194</v>
      </c>
      <c r="D103" s="26">
        <v>2772</v>
      </c>
      <c r="E103" s="26">
        <v>0</v>
      </c>
      <c r="F103" s="26">
        <v>0</v>
      </c>
      <c r="G103" s="26">
        <v>0</v>
      </c>
      <c r="H103" s="26">
        <v>22</v>
      </c>
      <c r="I103" s="26">
        <f t="shared" si="5"/>
        <v>30932</v>
      </c>
      <c r="J103" s="26">
        <f t="shared" si="7"/>
        <v>33898</v>
      </c>
      <c r="K103" s="26">
        <f t="shared" si="6"/>
        <v>33898</v>
      </c>
      <c r="L103" s="26">
        <v>3000</v>
      </c>
      <c r="M103" s="26">
        <v>25900</v>
      </c>
      <c r="N103" s="61"/>
      <c r="O103" s="28"/>
    </row>
    <row r="104" spans="1:15" s="17" customFormat="1" ht="21">
      <c r="A104" s="48" t="s">
        <v>207</v>
      </c>
      <c r="B104" s="58" t="s">
        <v>208</v>
      </c>
      <c r="C104" s="26">
        <v>194</v>
      </c>
      <c r="D104" s="26">
        <v>0</v>
      </c>
      <c r="E104" s="26">
        <v>0</v>
      </c>
      <c r="F104" s="26">
        <v>0</v>
      </c>
      <c r="G104" s="26">
        <v>0</v>
      </c>
      <c r="H104" s="26">
        <v>22</v>
      </c>
      <c r="I104" s="26">
        <f t="shared" si="5"/>
        <v>30932</v>
      </c>
      <c r="J104" s="26">
        <f t="shared" si="7"/>
        <v>31126</v>
      </c>
      <c r="K104" s="26">
        <f t="shared" si="6"/>
        <v>31126</v>
      </c>
      <c r="L104" s="26">
        <v>3000</v>
      </c>
      <c r="M104" s="26">
        <v>25900</v>
      </c>
      <c r="N104" s="62"/>
      <c r="O104" s="28"/>
    </row>
    <row r="105" spans="1:15" s="17" customFormat="1" ht="21">
      <c r="A105" s="48" t="s">
        <v>209</v>
      </c>
      <c r="B105" s="58" t="s">
        <v>210</v>
      </c>
      <c r="C105" s="26">
        <v>194</v>
      </c>
      <c r="D105" s="26">
        <v>0</v>
      </c>
      <c r="E105" s="26">
        <v>0</v>
      </c>
      <c r="F105" s="26">
        <v>0</v>
      </c>
      <c r="G105" s="26">
        <v>0</v>
      </c>
      <c r="H105" s="26">
        <v>22</v>
      </c>
      <c r="I105" s="26">
        <f t="shared" si="5"/>
        <v>30932</v>
      </c>
      <c r="J105" s="26">
        <f t="shared" si="7"/>
        <v>31126</v>
      </c>
      <c r="K105" s="26">
        <f t="shared" si="6"/>
        <v>31126</v>
      </c>
      <c r="L105" s="26">
        <v>3000</v>
      </c>
      <c r="M105" s="26">
        <v>25900</v>
      </c>
      <c r="N105" s="62"/>
      <c r="O105" s="28"/>
    </row>
    <row r="106" spans="1:15" s="17" customFormat="1" ht="21">
      <c r="A106" s="48" t="s">
        <v>211</v>
      </c>
      <c r="B106" s="58" t="s">
        <v>212</v>
      </c>
      <c r="C106" s="26">
        <v>194</v>
      </c>
      <c r="D106" s="26">
        <v>0</v>
      </c>
      <c r="E106" s="26">
        <v>0</v>
      </c>
      <c r="F106" s="26">
        <v>0</v>
      </c>
      <c r="G106" s="26">
        <v>0</v>
      </c>
      <c r="H106" s="26">
        <v>14</v>
      </c>
      <c r="I106" s="26">
        <f>1406*H106</f>
        <v>19684</v>
      </c>
      <c r="J106" s="26">
        <f>C106+D106+E106+F106+G106+I106</f>
        <v>19878</v>
      </c>
      <c r="K106" s="26">
        <f t="shared" si="6"/>
        <v>19878</v>
      </c>
      <c r="L106" s="26">
        <v>3000</v>
      </c>
      <c r="M106" s="26">
        <v>25900</v>
      </c>
      <c r="N106" s="62"/>
      <c r="O106" s="28"/>
    </row>
    <row r="107" spans="1:15" s="17" customFormat="1" ht="21">
      <c r="A107" s="48" t="s">
        <v>213</v>
      </c>
      <c r="B107" s="58" t="s">
        <v>214</v>
      </c>
      <c r="C107" s="26">
        <v>194</v>
      </c>
      <c r="D107" s="26">
        <v>0</v>
      </c>
      <c r="E107" s="26">
        <v>0</v>
      </c>
      <c r="F107" s="26">
        <v>0</v>
      </c>
      <c r="G107" s="26">
        <v>0</v>
      </c>
      <c r="H107" s="26">
        <v>14</v>
      </c>
      <c r="I107" s="26">
        <f>1406*H107</f>
        <v>19684</v>
      </c>
      <c r="J107" s="26">
        <f>C107+D107+E107+F107+G107+I107</f>
        <v>19878</v>
      </c>
      <c r="K107" s="26">
        <f t="shared" si="6"/>
        <v>19878</v>
      </c>
      <c r="L107" s="26">
        <v>3000</v>
      </c>
      <c r="M107" s="26">
        <v>25900</v>
      </c>
      <c r="N107" s="62"/>
      <c r="O107" s="28"/>
    </row>
    <row r="108" spans="1:15" ht="17.25" customHeight="1">
      <c r="A108" s="16"/>
      <c r="B108" s="29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O108" s="31"/>
    </row>
  </sheetData>
  <mergeCells count="8">
    <mergeCell ref="N4:N107"/>
    <mergeCell ref="B1:N1"/>
    <mergeCell ref="F2:F3"/>
    <mergeCell ref="G2:G3"/>
    <mergeCell ref="I2:I3"/>
    <mergeCell ref="J2:J3"/>
    <mergeCell ref="K2:M2"/>
    <mergeCell ref="N2:N3"/>
  </mergeCells>
  <phoneticPr fontId="2" type="noConversion"/>
  <pageMargins left="0.47244094488188981" right="0.19685039370078741" top="0.15748031496062992" bottom="0.19685039370078741" header="0.15748031496062992" footer="0.19685039370078741"/>
  <pageSetup paperSize="9" scale="3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topLeftCell="C52" workbookViewId="0">
      <selection activeCell="K12" sqref="K12"/>
    </sheetView>
  </sheetViews>
  <sheetFormatPr defaultRowHeight="16.5"/>
  <cols>
    <col min="3" max="3" width="10.875" customWidth="1"/>
    <col min="5" max="5" width="12.25" customWidth="1"/>
    <col min="10" max="12" width="9" style="33"/>
    <col min="14" max="14" width="9.5" bestFit="1" customWidth="1"/>
  </cols>
  <sheetData>
    <row r="1" spans="1:14" ht="19.5">
      <c r="A1" s="32" t="s">
        <v>240</v>
      </c>
    </row>
    <row r="2" spans="1:14" ht="20.25" thickBot="1">
      <c r="A2" s="32" t="s">
        <v>215</v>
      </c>
    </row>
    <row r="3" spans="1:14" ht="16.5" customHeight="1">
      <c r="A3" s="34"/>
      <c r="B3" s="35" t="s">
        <v>1</v>
      </c>
      <c r="C3" s="36"/>
      <c r="D3" s="36" t="s">
        <v>8</v>
      </c>
      <c r="E3" s="36" t="s">
        <v>216</v>
      </c>
      <c r="F3" s="36" t="s">
        <v>217</v>
      </c>
      <c r="G3" s="36" t="s">
        <v>6</v>
      </c>
      <c r="H3" s="36" t="s">
        <v>5</v>
      </c>
      <c r="I3" s="36" t="s">
        <v>218</v>
      </c>
      <c r="J3" s="74" t="s">
        <v>10</v>
      </c>
      <c r="K3" s="74"/>
      <c r="L3" s="75"/>
    </row>
    <row r="4" spans="1:14" ht="49.5">
      <c r="A4" s="37" t="s">
        <v>12</v>
      </c>
      <c r="B4" s="38" t="s">
        <v>13</v>
      </c>
      <c r="C4" s="39" t="s">
        <v>9</v>
      </c>
      <c r="D4" s="39"/>
      <c r="E4" s="39" t="s">
        <v>219</v>
      </c>
      <c r="F4" s="39" t="s">
        <v>220</v>
      </c>
      <c r="G4" s="39"/>
      <c r="H4" s="39"/>
      <c r="I4" s="39" t="s">
        <v>221</v>
      </c>
      <c r="J4" s="40" t="s">
        <v>18</v>
      </c>
      <c r="K4" s="41" t="s">
        <v>222</v>
      </c>
      <c r="L4" s="42" t="s">
        <v>223</v>
      </c>
    </row>
    <row r="5" spans="1:14" ht="21">
      <c r="A5" s="43" t="s">
        <v>21</v>
      </c>
      <c r="B5" s="24" t="s">
        <v>22</v>
      </c>
      <c r="C5" s="25">
        <v>34000</v>
      </c>
      <c r="D5" s="39">
        <v>28120</v>
      </c>
      <c r="E5" s="39">
        <v>2772</v>
      </c>
      <c r="F5" s="39">
        <v>1386</v>
      </c>
      <c r="G5" s="39">
        <v>0</v>
      </c>
      <c r="H5" s="39">
        <v>1528</v>
      </c>
      <c r="I5" s="39">
        <v>194</v>
      </c>
      <c r="J5" s="41">
        <v>32472</v>
      </c>
      <c r="K5" s="41">
        <v>3000</v>
      </c>
      <c r="L5" s="44">
        <v>25900</v>
      </c>
      <c r="M5" s="59"/>
      <c r="N5" s="59"/>
    </row>
    <row r="6" spans="1:14" ht="21">
      <c r="A6" s="43" t="s">
        <v>24</v>
      </c>
      <c r="B6" s="24" t="s">
        <v>25</v>
      </c>
      <c r="C6" s="25">
        <v>31086</v>
      </c>
      <c r="D6" s="39">
        <v>28120</v>
      </c>
      <c r="E6" s="39">
        <v>2772</v>
      </c>
      <c r="F6" s="39">
        <v>0</v>
      </c>
      <c r="G6" s="39">
        <v>0</v>
      </c>
      <c r="H6" s="39">
        <v>0</v>
      </c>
      <c r="I6" s="39">
        <v>194</v>
      </c>
      <c r="J6" s="41">
        <v>31086</v>
      </c>
      <c r="K6" s="41">
        <v>3000</v>
      </c>
      <c r="L6" s="44">
        <v>25900</v>
      </c>
      <c r="M6" s="59"/>
      <c r="N6" s="59"/>
    </row>
    <row r="7" spans="1:14" ht="21">
      <c r="A7" s="43" t="s">
        <v>26</v>
      </c>
      <c r="B7" s="24" t="s">
        <v>27</v>
      </c>
      <c r="C7" s="25">
        <v>28314</v>
      </c>
      <c r="D7" s="39">
        <v>28120</v>
      </c>
      <c r="E7" s="39">
        <v>0</v>
      </c>
      <c r="F7" s="39">
        <v>0</v>
      </c>
      <c r="G7" s="39">
        <v>0</v>
      </c>
      <c r="H7" s="39">
        <v>0</v>
      </c>
      <c r="I7" s="39">
        <v>194</v>
      </c>
      <c r="J7" s="41">
        <v>28314</v>
      </c>
      <c r="K7" s="41">
        <v>3000</v>
      </c>
      <c r="L7" s="44">
        <v>25900</v>
      </c>
      <c r="M7" s="59"/>
      <c r="N7" s="59"/>
    </row>
    <row r="8" spans="1:14" ht="21">
      <c r="A8" s="43" t="s">
        <v>28</v>
      </c>
      <c r="B8" s="24" t="s">
        <v>29</v>
      </c>
      <c r="C8" s="25">
        <v>25502</v>
      </c>
      <c r="D8" s="39">
        <v>25308</v>
      </c>
      <c r="E8" s="39">
        <v>0</v>
      </c>
      <c r="F8" s="39">
        <v>0</v>
      </c>
      <c r="G8" s="39">
        <v>0</v>
      </c>
      <c r="H8" s="39">
        <v>0</v>
      </c>
      <c r="I8" s="39">
        <v>194</v>
      </c>
      <c r="J8" s="41">
        <v>25502</v>
      </c>
      <c r="K8" s="41">
        <v>3000</v>
      </c>
      <c r="L8" s="44">
        <v>25900</v>
      </c>
      <c r="M8" s="59"/>
      <c r="N8" s="59"/>
    </row>
    <row r="9" spans="1:14" ht="21">
      <c r="A9" s="43" t="s">
        <v>30</v>
      </c>
      <c r="B9" s="24" t="s">
        <v>31</v>
      </c>
      <c r="C9" s="25">
        <v>34000</v>
      </c>
      <c r="D9" s="39">
        <v>28120</v>
      </c>
      <c r="E9" s="39">
        <v>2772</v>
      </c>
      <c r="F9" s="39">
        <v>1386</v>
      </c>
      <c r="G9" s="39">
        <v>0</v>
      </c>
      <c r="H9" s="39">
        <v>1528</v>
      </c>
      <c r="I9" s="39">
        <v>194</v>
      </c>
      <c r="J9" s="41">
        <v>32472</v>
      </c>
      <c r="K9" s="41">
        <v>3000</v>
      </c>
      <c r="L9" s="44">
        <v>25900</v>
      </c>
      <c r="M9" s="59"/>
      <c r="N9" s="59"/>
    </row>
    <row r="10" spans="1:14" ht="21">
      <c r="A10" s="43" t="s">
        <v>32</v>
      </c>
      <c r="B10" s="24" t="s">
        <v>33</v>
      </c>
      <c r="C10" s="25">
        <v>31086</v>
      </c>
      <c r="D10" s="39">
        <v>28120</v>
      </c>
      <c r="E10" s="39">
        <v>2772</v>
      </c>
      <c r="F10" s="39">
        <v>0</v>
      </c>
      <c r="G10" s="39">
        <v>0</v>
      </c>
      <c r="H10" s="39">
        <v>0</v>
      </c>
      <c r="I10" s="39">
        <v>194</v>
      </c>
      <c r="J10" s="41">
        <v>31086</v>
      </c>
      <c r="K10" s="41">
        <v>3000</v>
      </c>
      <c r="L10" s="44">
        <v>25900</v>
      </c>
      <c r="M10" s="59"/>
      <c r="N10" s="59"/>
    </row>
    <row r="11" spans="1:14" ht="21">
      <c r="A11" s="43" t="s">
        <v>34</v>
      </c>
      <c r="B11" s="24" t="s">
        <v>35</v>
      </c>
      <c r="C11" s="25">
        <v>28314</v>
      </c>
      <c r="D11" s="39">
        <v>28120</v>
      </c>
      <c r="E11" s="39">
        <v>0</v>
      </c>
      <c r="F11" s="39">
        <v>0</v>
      </c>
      <c r="G11" s="39">
        <v>0</v>
      </c>
      <c r="H11" s="39">
        <v>0</v>
      </c>
      <c r="I11" s="39">
        <v>194</v>
      </c>
      <c r="J11" s="41">
        <v>28314</v>
      </c>
      <c r="K11" s="41">
        <v>3000</v>
      </c>
      <c r="L11" s="44">
        <v>25900</v>
      </c>
      <c r="M11" s="59"/>
      <c r="N11" s="59"/>
    </row>
    <row r="12" spans="1:14" ht="21">
      <c r="A12" s="45" t="s">
        <v>36</v>
      </c>
      <c r="B12" s="24" t="s">
        <v>224</v>
      </c>
      <c r="C12" s="25">
        <v>28314</v>
      </c>
      <c r="D12" s="39">
        <v>28120</v>
      </c>
      <c r="E12" s="39">
        <v>0</v>
      </c>
      <c r="F12" s="39">
        <v>0</v>
      </c>
      <c r="G12" s="39">
        <v>0</v>
      </c>
      <c r="H12" s="39">
        <v>0</v>
      </c>
      <c r="I12" s="39">
        <v>194</v>
      </c>
      <c r="J12" s="41">
        <v>28314</v>
      </c>
      <c r="K12" s="41">
        <v>3000</v>
      </c>
      <c r="L12" s="44">
        <v>25900</v>
      </c>
      <c r="M12" s="59"/>
      <c r="N12" s="59"/>
    </row>
    <row r="13" spans="1:14" ht="21">
      <c r="A13" s="46" t="s">
        <v>37</v>
      </c>
      <c r="B13" s="24" t="s">
        <v>38</v>
      </c>
      <c r="C13" s="25">
        <v>29660</v>
      </c>
      <c r="D13" s="39">
        <v>25308</v>
      </c>
      <c r="E13" s="39">
        <v>2772</v>
      </c>
      <c r="F13" s="39">
        <v>1386</v>
      </c>
      <c r="G13" s="39">
        <v>0</v>
      </c>
      <c r="H13" s="39">
        <v>0</v>
      </c>
      <c r="I13" s="39">
        <v>194</v>
      </c>
      <c r="J13" s="41">
        <v>29660</v>
      </c>
      <c r="K13" s="41">
        <v>3000</v>
      </c>
      <c r="L13" s="44">
        <v>25900</v>
      </c>
      <c r="M13" s="59"/>
      <c r="N13" s="59"/>
    </row>
    <row r="14" spans="1:14" ht="21">
      <c r="A14" s="46" t="s">
        <v>39</v>
      </c>
      <c r="B14" s="24" t="s">
        <v>40</v>
      </c>
      <c r="C14" s="25">
        <v>28274</v>
      </c>
      <c r="D14" s="39">
        <v>25308</v>
      </c>
      <c r="E14" s="39">
        <v>2772</v>
      </c>
      <c r="F14" s="39">
        <v>0</v>
      </c>
      <c r="G14" s="39">
        <v>0</v>
      </c>
      <c r="H14" s="39">
        <v>0</v>
      </c>
      <c r="I14" s="39">
        <v>194</v>
      </c>
      <c r="J14" s="41">
        <v>28274</v>
      </c>
      <c r="K14" s="41">
        <v>3000</v>
      </c>
      <c r="L14" s="44">
        <v>25900</v>
      </c>
      <c r="M14" s="59"/>
      <c r="N14" s="59"/>
    </row>
    <row r="15" spans="1:14" ht="21">
      <c r="A15" s="46" t="s">
        <v>41</v>
      </c>
      <c r="B15" s="24" t="s">
        <v>42</v>
      </c>
      <c r="C15" s="25">
        <v>22690</v>
      </c>
      <c r="D15" s="39">
        <v>22496</v>
      </c>
      <c r="E15" s="39">
        <v>0</v>
      </c>
      <c r="F15" s="39">
        <v>0</v>
      </c>
      <c r="G15" s="39">
        <v>0</v>
      </c>
      <c r="H15" s="39">
        <v>0</v>
      </c>
      <c r="I15" s="39">
        <v>194</v>
      </c>
      <c r="J15" s="41">
        <v>22690</v>
      </c>
      <c r="K15" s="41">
        <v>3000</v>
      </c>
      <c r="L15" s="44">
        <v>25900</v>
      </c>
      <c r="M15" s="59"/>
      <c r="N15" s="59"/>
    </row>
    <row r="16" spans="1:14" ht="21">
      <c r="A16" s="46" t="s">
        <v>43</v>
      </c>
      <c r="B16" s="24" t="s">
        <v>44</v>
      </c>
      <c r="C16" s="25">
        <v>17066</v>
      </c>
      <c r="D16" s="39">
        <v>16872</v>
      </c>
      <c r="E16" s="39">
        <v>0</v>
      </c>
      <c r="F16" s="39">
        <v>0</v>
      </c>
      <c r="G16" s="39">
        <v>0</v>
      </c>
      <c r="H16" s="39">
        <v>0</v>
      </c>
      <c r="I16" s="39">
        <v>194</v>
      </c>
      <c r="J16" s="41">
        <v>17066</v>
      </c>
      <c r="K16" s="41">
        <v>3000</v>
      </c>
      <c r="L16" s="44">
        <v>25900</v>
      </c>
      <c r="M16" s="59"/>
      <c r="N16" s="59"/>
    </row>
    <row r="17" spans="1:14" ht="21">
      <c r="A17" s="46" t="s">
        <v>45</v>
      </c>
      <c r="B17" s="24" t="s">
        <v>46</v>
      </c>
      <c r="C17" s="25">
        <v>26848</v>
      </c>
      <c r="D17" s="39">
        <v>22496</v>
      </c>
      <c r="E17" s="39">
        <v>2772</v>
      </c>
      <c r="F17" s="39">
        <v>1386</v>
      </c>
      <c r="G17" s="39">
        <v>0</v>
      </c>
      <c r="H17" s="39">
        <v>0</v>
      </c>
      <c r="I17" s="39">
        <v>194</v>
      </c>
      <c r="J17" s="41">
        <v>26848</v>
      </c>
      <c r="K17" s="41">
        <v>3000</v>
      </c>
      <c r="L17" s="44">
        <v>25900</v>
      </c>
      <c r="M17" s="59"/>
      <c r="N17" s="59"/>
    </row>
    <row r="18" spans="1:14" ht="21">
      <c r="A18" s="46" t="s">
        <v>47</v>
      </c>
      <c r="B18" s="24" t="s">
        <v>48</v>
      </c>
      <c r="C18" s="25">
        <v>28274</v>
      </c>
      <c r="D18" s="39">
        <v>25308</v>
      </c>
      <c r="E18" s="39">
        <v>2772</v>
      </c>
      <c r="F18" s="39">
        <v>0</v>
      </c>
      <c r="G18" s="39">
        <v>0</v>
      </c>
      <c r="H18" s="39">
        <v>0</v>
      </c>
      <c r="I18" s="39">
        <v>194</v>
      </c>
      <c r="J18" s="41">
        <v>28274</v>
      </c>
      <c r="K18" s="41">
        <v>3000</v>
      </c>
      <c r="L18" s="44">
        <v>25900</v>
      </c>
      <c r="M18" s="59"/>
      <c r="N18" s="59"/>
    </row>
    <row r="19" spans="1:14" ht="21">
      <c r="A19" s="46" t="s">
        <v>49</v>
      </c>
      <c r="B19" s="24" t="s">
        <v>50</v>
      </c>
      <c r="C19" s="25">
        <v>25502</v>
      </c>
      <c r="D19" s="39">
        <v>25308</v>
      </c>
      <c r="E19" s="39">
        <v>0</v>
      </c>
      <c r="F19" s="39">
        <v>0</v>
      </c>
      <c r="G19" s="39">
        <v>0</v>
      </c>
      <c r="H19" s="39">
        <v>0</v>
      </c>
      <c r="I19" s="39">
        <v>194</v>
      </c>
      <c r="J19" s="41">
        <v>25502</v>
      </c>
      <c r="K19" s="41">
        <v>3000</v>
      </c>
      <c r="L19" s="44">
        <v>25900</v>
      </c>
      <c r="M19" s="59"/>
      <c r="N19" s="59"/>
    </row>
    <row r="20" spans="1:14" ht="21">
      <c r="A20" s="46" t="s">
        <v>51</v>
      </c>
      <c r="B20" s="24" t="s">
        <v>52</v>
      </c>
      <c r="C20" s="25">
        <v>19878</v>
      </c>
      <c r="D20" s="39">
        <v>19684</v>
      </c>
      <c r="E20" s="39">
        <v>0</v>
      </c>
      <c r="F20" s="39">
        <v>0</v>
      </c>
      <c r="G20" s="39">
        <v>0</v>
      </c>
      <c r="H20" s="39">
        <v>0</v>
      </c>
      <c r="I20" s="39">
        <v>194</v>
      </c>
      <c r="J20" s="41">
        <v>19878</v>
      </c>
      <c r="K20" s="41">
        <v>3000</v>
      </c>
      <c r="L20" s="44">
        <v>25900</v>
      </c>
      <c r="M20" s="59"/>
      <c r="N20" s="59"/>
    </row>
    <row r="21" spans="1:14" ht="21">
      <c r="A21" s="46" t="s">
        <v>53</v>
      </c>
      <c r="B21" s="24" t="s">
        <v>225</v>
      </c>
      <c r="C21" s="25">
        <v>39100</v>
      </c>
      <c r="D21" s="39">
        <v>33220</v>
      </c>
      <c r="E21" s="39">
        <v>2772</v>
      </c>
      <c r="F21" s="39">
        <v>1386</v>
      </c>
      <c r="G21" s="39">
        <v>0</v>
      </c>
      <c r="H21" s="39">
        <v>1528</v>
      </c>
      <c r="I21" s="39">
        <v>194</v>
      </c>
      <c r="J21" s="41">
        <v>37572</v>
      </c>
      <c r="K21" s="41">
        <v>3000</v>
      </c>
      <c r="L21" s="44">
        <v>25900</v>
      </c>
      <c r="M21" s="59"/>
      <c r="N21" s="59"/>
    </row>
    <row r="22" spans="1:14" ht="21">
      <c r="A22" s="46" t="s">
        <v>54</v>
      </c>
      <c r="B22" s="24" t="s">
        <v>226</v>
      </c>
      <c r="C22" s="25">
        <v>34694</v>
      </c>
      <c r="D22" s="39">
        <v>30200</v>
      </c>
      <c r="E22" s="39">
        <v>2772</v>
      </c>
      <c r="F22" s="39">
        <v>0</v>
      </c>
      <c r="G22" s="39">
        <v>0</v>
      </c>
      <c r="H22" s="39">
        <v>1528</v>
      </c>
      <c r="I22" s="39">
        <v>194</v>
      </c>
      <c r="J22" s="41">
        <v>33166</v>
      </c>
      <c r="K22" s="41">
        <v>3000</v>
      </c>
      <c r="L22" s="44">
        <v>25900</v>
      </c>
      <c r="M22" s="59"/>
      <c r="N22" s="59"/>
    </row>
    <row r="23" spans="1:14" ht="21">
      <c r="A23" s="46" t="s">
        <v>55</v>
      </c>
      <c r="B23" s="24" t="s">
        <v>227</v>
      </c>
      <c r="C23" s="25">
        <v>31922</v>
      </c>
      <c r="D23" s="39">
        <v>30200</v>
      </c>
      <c r="E23" s="39">
        <v>0</v>
      </c>
      <c r="F23" s="39">
        <v>0</v>
      </c>
      <c r="G23" s="39">
        <v>0</v>
      </c>
      <c r="H23" s="39">
        <v>1528</v>
      </c>
      <c r="I23" s="39">
        <v>194</v>
      </c>
      <c r="J23" s="41">
        <v>30394</v>
      </c>
      <c r="K23" s="41">
        <v>3000</v>
      </c>
      <c r="L23" s="44">
        <v>25900</v>
      </c>
      <c r="M23" s="59"/>
      <c r="N23" s="59"/>
    </row>
    <row r="24" spans="1:14" ht="21">
      <c r="A24" s="46" t="s">
        <v>56</v>
      </c>
      <c r="B24" s="24" t="s">
        <v>228</v>
      </c>
      <c r="C24" s="25">
        <v>28902</v>
      </c>
      <c r="D24" s="39">
        <v>27180</v>
      </c>
      <c r="E24" s="39">
        <v>0</v>
      </c>
      <c r="F24" s="39">
        <v>0</v>
      </c>
      <c r="G24" s="39">
        <v>0</v>
      </c>
      <c r="H24" s="39">
        <v>1528</v>
      </c>
      <c r="I24" s="39">
        <v>194</v>
      </c>
      <c r="J24" s="41">
        <v>27374</v>
      </c>
      <c r="K24" s="41">
        <v>3000</v>
      </c>
      <c r="L24" s="44">
        <v>25900</v>
      </c>
      <c r="M24" s="59"/>
      <c r="N24" s="59"/>
    </row>
    <row r="25" spans="1:14" ht="21">
      <c r="A25" s="45" t="s">
        <v>57</v>
      </c>
      <c r="B25" s="24" t="s">
        <v>229</v>
      </c>
      <c r="C25" s="25">
        <v>39100</v>
      </c>
      <c r="D25" s="39">
        <v>33220</v>
      </c>
      <c r="E25" s="39">
        <v>2772</v>
      </c>
      <c r="F25" s="39">
        <v>1386</v>
      </c>
      <c r="G25" s="39">
        <v>0</v>
      </c>
      <c r="H25" s="39">
        <v>1528</v>
      </c>
      <c r="I25" s="39">
        <v>194</v>
      </c>
      <c r="J25" s="41">
        <v>37572</v>
      </c>
      <c r="K25" s="41">
        <v>3000</v>
      </c>
      <c r="L25" s="44">
        <v>25900</v>
      </c>
      <c r="M25" s="59"/>
      <c r="N25" s="59"/>
    </row>
    <row r="26" spans="1:14" ht="21">
      <c r="A26" s="45" t="s">
        <v>58</v>
      </c>
      <c r="B26" s="24" t="s">
        <v>230</v>
      </c>
      <c r="C26" s="25">
        <v>34694</v>
      </c>
      <c r="D26" s="39">
        <v>30200</v>
      </c>
      <c r="E26" s="39">
        <v>2772</v>
      </c>
      <c r="F26" s="39">
        <v>0</v>
      </c>
      <c r="G26" s="39">
        <v>0</v>
      </c>
      <c r="H26" s="39">
        <v>1528</v>
      </c>
      <c r="I26" s="39">
        <v>194</v>
      </c>
      <c r="J26" s="41">
        <v>33166</v>
      </c>
      <c r="K26" s="41">
        <v>3000</v>
      </c>
      <c r="L26" s="44">
        <v>25900</v>
      </c>
      <c r="M26" s="59"/>
      <c r="N26" s="59"/>
    </row>
    <row r="27" spans="1:14" ht="21">
      <c r="A27" s="45" t="s">
        <v>59</v>
      </c>
      <c r="B27" s="24" t="s">
        <v>231</v>
      </c>
      <c r="C27" s="25">
        <v>31922</v>
      </c>
      <c r="D27" s="39">
        <v>30200</v>
      </c>
      <c r="E27" s="39">
        <v>0</v>
      </c>
      <c r="F27" s="39">
        <v>0</v>
      </c>
      <c r="G27" s="39">
        <v>0</v>
      </c>
      <c r="H27" s="39">
        <v>1528</v>
      </c>
      <c r="I27" s="39">
        <v>194</v>
      </c>
      <c r="J27" s="41">
        <v>30394</v>
      </c>
      <c r="K27" s="41">
        <v>3000</v>
      </c>
      <c r="L27" s="44">
        <v>25900</v>
      </c>
      <c r="M27" s="59"/>
      <c r="N27" s="59"/>
    </row>
    <row r="28" spans="1:14" ht="21">
      <c r="A28" s="45" t="s">
        <v>60</v>
      </c>
      <c r="B28" s="24" t="s">
        <v>232</v>
      </c>
      <c r="C28" s="25">
        <v>28902</v>
      </c>
      <c r="D28" s="39">
        <v>27180</v>
      </c>
      <c r="E28" s="39">
        <v>0</v>
      </c>
      <c r="F28" s="39">
        <v>0</v>
      </c>
      <c r="G28" s="39">
        <v>0</v>
      </c>
      <c r="H28" s="39">
        <v>1528</v>
      </c>
      <c r="I28" s="39">
        <v>194</v>
      </c>
      <c r="J28" s="41">
        <v>27374</v>
      </c>
      <c r="K28" s="41">
        <v>3000</v>
      </c>
      <c r="L28" s="44">
        <v>25900</v>
      </c>
      <c r="M28" s="59"/>
      <c r="N28" s="59"/>
    </row>
    <row r="29" spans="1:14" ht="21">
      <c r="A29" s="43" t="s">
        <v>61</v>
      </c>
      <c r="B29" s="24" t="s">
        <v>62</v>
      </c>
      <c r="C29" s="25">
        <v>37572</v>
      </c>
      <c r="D29" s="39">
        <v>33220</v>
      </c>
      <c r="E29" s="39">
        <v>2772</v>
      </c>
      <c r="F29" s="39">
        <v>1386</v>
      </c>
      <c r="G29" s="39">
        <v>0</v>
      </c>
      <c r="H29" s="39">
        <v>0</v>
      </c>
      <c r="I29" s="39">
        <v>194</v>
      </c>
      <c r="J29" s="41">
        <v>37572</v>
      </c>
      <c r="K29" s="41">
        <v>3000</v>
      </c>
      <c r="L29" s="44">
        <v>25900</v>
      </c>
      <c r="M29" s="59"/>
      <c r="N29" s="59"/>
    </row>
    <row r="30" spans="1:14" ht="21">
      <c r="A30" s="43" t="s">
        <v>63</v>
      </c>
      <c r="B30" s="24" t="s">
        <v>64</v>
      </c>
      <c r="C30" s="25">
        <v>37714</v>
      </c>
      <c r="D30" s="39">
        <v>33220</v>
      </c>
      <c r="E30" s="39">
        <v>2772</v>
      </c>
      <c r="F30" s="39">
        <v>0</v>
      </c>
      <c r="G30" s="39">
        <v>0</v>
      </c>
      <c r="H30" s="39">
        <v>1528</v>
      </c>
      <c r="I30" s="39">
        <v>194</v>
      </c>
      <c r="J30" s="41">
        <v>36186</v>
      </c>
      <c r="K30" s="41">
        <v>3000</v>
      </c>
      <c r="L30" s="44">
        <v>25900</v>
      </c>
      <c r="M30" s="59"/>
      <c r="N30" s="59"/>
    </row>
    <row r="31" spans="1:14" ht="21">
      <c r="A31" s="43" t="s">
        <v>65</v>
      </c>
      <c r="B31" s="24" t="s">
        <v>66</v>
      </c>
      <c r="C31" s="25">
        <v>36434</v>
      </c>
      <c r="D31" s="39">
        <v>36240</v>
      </c>
      <c r="E31" s="39">
        <v>0</v>
      </c>
      <c r="F31" s="39">
        <v>0</v>
      </c>
      <c r="G31" s="39">
        <v>0</v>
      </c>
      <c r="H31" s="39">
        <v>0</v>
      </c>
      <c r="I31" s="39">
        <v>194</v>
      </c>
      <c r="J31" s="41">
        <v>36434</v>
      </c>
      <c r="K31" s="41">
        <v>3000</v>
      </c>
      <c r="L31" s="44">
        <v>25900</v>
      </c>
      <c r="M31" s="59"/>
      <c r="N31" s="59"/>
    </row>
    <row r="32" spans="1:14" ht="21">
      <c r="A32" s="43" t="s">
        <v>67</v>
      </c>
      <c r="B32" s="24" t="s">
        <v>68</v>
      </c>
      <c r="C32" s="25">
        <v>33414</v>
      </c>
      <c r="D32" s="39">
        <v>33220</v>
      </c>
      <c r="E32" s="39">
        <v>0</v>
      </c>
      <c r="F32" s="39">
        <v>0</v>
      </c>
      <c r="G32" s="39">
        <v>0</v>
      </c>
      <c r="H32" s="39">
        <v>0</v>
      </c>
      <c r="I32" s="39">
        <v>194</v>
      </c>
      <c r="J32" s="41">
        <v>33414</v>
      </c>
      <c r="K32" s="41">
        <v>3000</v>
      </c>
      <c r="L32" s="44">
        <v>25900</v>
      </c>
      <c r="M32" s="59"/>
      <c r="N32" s="59"/>
    </row>
    <row r="33" spans="1:14" ht="21">
      <c r="A33" s="43" t="s">
        <v>69</v>
      </c>
      <c r="B33" s="24" t="s">
        <v>70</v>
      </c>
      <c r="C33" s="25">
        <v>36080</v>
      </c>
      <c r="D33" s="39">
        <v>30200</v>
      </c>
      <c r="E33" s="39">
        <v>2772</v>
      </c>
      <c r="F33" s="39">
        <v>1386</v>
      </c>
      <c r="G33" s="39">
        <v>0</v>
      </c>
      <c r="H33" s="39">
        <v>1528</v>
      </c>
      <c r="I33" s="39">
        <v>194</v>
      </c>
      <c r="J33" s="41">
        <v>34552</v>
      </c>
      <c r="K33" s="41">
        <v>3000</v>
      </c>
      <c r="L33" s="44">
        <v>25900</v>
      </c>
      <c r="M33" s="59"/>
      <c r="N33" s="59"/>
    </row>
    <row r="34" spans="1:14" ht="21">
      <c r="A34" s="43" t="s">
        <v>71</v>
      </c>
      <c r="B34" s="24" t="s">
        <v>72</v>
      </c>
      <c r="C34" s="25">
        <v>34730</v>
      </c>
      <c r="D34" s="39">
        <v>27180</v>
      </c>
      <c r="E34" s="39">
        <v>2772</v>
      </c>
      <c r="F34" s="39">
        <v>0</v>
      </c>
      <c r="G34" s="39">
        <v>0</v>
      </c>
      <c r="H34" s="39">
        <v>4584</v>
      </c>
      <c r="I34" s="39">
        <v>194</v>
      </c>
      <c r="J34" s="41">
        <v>30146</v>
      </c>
      <c r="K34" s="41">
        <v>3000</v>
      </c>
      <c r="L34" s="44">
        <v>25900</v>
      </c>
      <c r="M34" s="59"/>
      <c r="N34" s="59"/>
    </row>
    <row r="35" spans="1:14" ht="21">
      <c r="A35" s="43" t="s">
        <v>73</v>
      </c>
      <c r="B35" s="24" t="s">
        <v>74</v>
      </c>
      <c r="C35" s="25">
        <v>27410</v>
      </c>
      <c r="D35" s="39">
        <v>24160</v>
      </c>
      <c r="E35" s="39">
        <v>0</v>
      </c>
      <c r="F35" s="39">
        <v>0</v>
      </c>
      <c r="G35" s="39">
        <v>0</v>
      </c>
      <c r="H35" s="39">
        <v>3056</v>
      </c>
      <c r="I35" s="39">
        <v>194</v>
      </c>
      <c r="J35" s="41">
        <v>24354</v>
      </c>
      <c r="K35" s="41">
        <v>3000</v>
      </c>
      <c r="L35" s="44">
        <v>25900</v>
      </c>
      <c r="M35" s="59"/>
      <c r="N35" s="59"/>
    </row>
    <row r="36" spans="1:14" ht="21">
      <c r="A36" s="43" t="s">
        <v>75</v>
      </c>
      <c r="B36" s="24" t="s">
        <v>76</v>
      </c>
      <c r="C36" s="25">
        <v>15294</v>
      </c>
      <c r="D36" s="39">
        <v>15100</v>
      </c>
      <c r="E36" s="39">
        <v>0</v>
      </c>
      <c r="F36" s="39">
        <v>0</v>
      </c>
      <c r="G36" s="39">
        <v>0</v>
      </c>
      <c r="H36" s="39">
        <v>0</v>
      </c>
      <c r="I36" s="39">
        <v>194</v>
      </c>
      <c r="J36" s="41">
        <v>15294</v>
      </c>
      <c r="K36" s="41">
        <v>3000</v>
      </c>
      <c r="L36" s="44">
        <v>25900</v>
      </c>
      <c r="M36" s="59"/>
      <c r="N36" s="59"/>
    </row>
    <row r="37" spans="1:14" ht="21">
      <c r="A37" s="43" t="s">
        <v>77</v>
      </c>
      <c r="B37" s="24" t="s">
        <v>78</v>
      </c>
      <c r="C37" s="25">
        <v>36080</v>
      </c>
      <c r="D37" s="39">
        <v>30200</v>
      </c>
      <c r="E37" s="39">
        <v>2772</v>
      </c>
      <c r="F37" s="39">
        <v>1386</v>
      </c>
      <c r="G37" s="39">
        <v>0</v>
      </c>
      <c r="H37" s="39">
        <v>1528</v>
      </c>
      <c r="I37" s="39">
        <v>194</v>
      </c>
      <c r="J37" s="41">
        <v>34552</v>
      </c>
      <c r="K37" s="41">
        <v>3000</v>
      </c>
      <c r="L37" s="44">
        <v>25900</v>
      </c>
      <c r="M37" s="59"/>
      <c r="N37" s="59"/>
    </row>
    <row r="38" spans="1:14" ht="21">
      <c r="A38" s="43" t="s">
        <v>79</v>
      </c>
      <c r="B38" s="24" t="s">
        <v>80</v>
      </c>
      <c r="C38" s="25">
        <v>34694</v>
      </c>
      <c r="D38" s="39">
        <v>30200</v>
      </c>
      <c r="E38" s="39">
        <v>2772</v>
      </c>
      <c r="F38" s="39">
        <v>0</v>
      </c>
      <c r="G38" s="39">
        <v>0</v>
      </c>
      <c r="H38" s="39">
        <v>1528</v>
      </c>
      <c r="I38" s="39">
        <v>194</v>
      </c>
      <c r="J38" s="41">
        <v>33166</v>
      </c>
      <c r="K38" s="41">
        <v>3000</v>
      </c>
      <c r="L38" s="44">
        <v>25900</v>
      </c>
      <c r="M38" s="59"/>
      <c r="N38" s="59"/>
    </row>
    <row r="39" spans="1:14" ht="21">
      <c r="A39" s="43" t="s">
        <v>81</v>
      </c>
      <c r="B39" s="24" t="s">
        <v>82</v>
      </c>
      <c r="C39" s="25">
        <v>22844</v>
      </c>
      <c r="D39" s="39">
        <v>22650</v>
      </c>
      <c r="E39" s="39">
        <v>0</v>
      </c>
      <c r="F39" s="39">
        <v>0</v>
      </c>
      <c r="G39" s="39">
        <v>0</v>
      </c>
      <c r="H39" s="39">
        <v>0</v>
      </c>
      <c r="I39" s="39">
        <v>194</v>
      </c>
      <c r="J39" s="41">
        <v>22844</v>
      </c>
      <c r="K39" s="41">
        <v>3000</v>
      </c>
      <c r="L39" s="44">
        <v>25900</v>
      </c>
      <c r="M39" s="59"/>
      <c r="N39" s="59"/>
    </row>
    <row r="40" spans="1:14" ht="21">
      <c r="A40" s="43" t="s">
        <v>83</v>
      </c>
      <c r="B40" s="24" t="s">
        <v>84</v>
      </c>
      <c r="C40" s="25">
        <v>13784</v>
      </c>
      <c r="D40" s="39">
        <v>13590</v>
      </c>
      <c r="E40" s="39">
        <v>0</v>
      </c>
      <c r="F40" s="39">
        <v>0</v>
      </c>
      <c r="G40" s="39">
        <v>0</v>
      </c>
      <c r="H40" s="39">
        <v>0</v>
      </c>
      <c r="I40" s="39">
        <v>194</v>
      </c>
      <c r="J40" s="41">
        <v>13784</v>
      </c>
      <c r="K40" s="41">
        <v>3000</v>
      </c>
      <c r="L40" s="44">
        <v>25900</v>
      </c>
      <c r="M40" s="59"/>
      <c r="N40" s="59"/>
    </row>
    <row r="41" spans="1:14" ht="21">
      <c r="A41" s="43" t="s">
        <v>85</v>
      </c>
      <c r="B41" s="24" t="s">
        <v>86</v>
      </c>
      <c r="C41" s="25">
        <v>36080</v>
      </c>
      <c r="D41" s="39">
        <v>30200</v>
      </c>
      <c r="E41" s="39">
        <v>2772</v>
      </c>
      <c r="F41" s="39">
        <v>1386</v>
      </c>
      <c r="G41" s="39">
        <v>0</v>
      </c>
      <c r="H41" s="39">
        <v>1528</v>
      </c>
      <c r="I41" s="39">
        <v>194</v>
      </c>
      <c r="J41" s="41">
        <v>34552</v>
      </c>
      <c r="K41" s="41">
        <v>3000</v>
      </c>
      <c r="L41" s="44">
        <v>25900</v>
      </c>
      <c r="M41" s="59"/>
      <c r="N41" s="59"/>
    </row>
    <row r="42" spans="1:14" ht="21">
      <c r="A42" s="43" t="s">
        <v>87</v>
      </c>
      <c r="B42" s="24" t="s">
        <v>88</v>
      </c>
      <c r="C42" s="25">
        <v>37732</v>
      </c>
      <c r="D42" s="39">
        <v>31710</v>
      </c>
      <c r="E42" s="39">
        <v>2772</v>
      </c>
      <c r="F42" s="39">
        <v>0</v>
      </c>
      <c r="G42" s="39">
        <v>0</v>
      </c>
      <c r="H42" s="39">
        <v>3056</v>
      </c>
      <c r="I42" s="39">
        <v>194</v>
      </c>
      <c r="J42" s="41">
        <v>34676</v>
      </c>
      <c r="K42" s="41">
        <v>3000</v>
      </c>
      <c r="L42" s="44">
        <v>25900</v>
      </c>
      <c r="M42" s="59"/>
      <c r="N42" s="59"/>
    </row>
    <row r="43" spans="1:14" ht="21">
      <c r="A43" s="43" t="s">
        <v>89</v>
      </c>
      <c r="B43" s="24" t="s">
        <v>90</v>
      </c>
      <c r="C43" s="25">
        <v>22880</v>
      </c>
      <c r="D43" s="39">
        <v>19630</v>
      </c>
      <c r="E43" s="39">
        <v>0</v>
      </c>
      <c r="F43" s="39">
        <v>0</v>
      </c>
      <c r="G43" s="39">
        <v>0</v>
      </c>
      <c r="H43" s="39">
        <v>3056</v>
      </c>
      <c r="I43" s="39">
        <v>194</v>
      </c>
      <c r="J43" s="41">
        <v>19824</v>
      </c>
      <c r="K43" s="41">
        <v>3000</v>
      </c>
      <c r="L43" s="44">
        <v>25900</v>
      </c>
      <c r="M43" s="59"/>
      <c r="N43" s="59"/>
    </row>
    <row r="44" spans="1:14" ht="21">
      <c r="A44" s="43" t="s">
        <v>91</v>
      </c>
      <c r="B44" s="24" t="s">
        <v>92</v>
      </c>
      <c r="C44" s="25">
        <v>13784</v>
      </c>
      <c r="D44" s="39">
        <v>13590</v>
      </c>
      <c r="E44" s="39">
        <v>0</v>
      </c>
      <c r="F44" s="39">
        <v>0</v>
      </c>
      <c r="G44" s="39">
        <v>0</v>
      </c>
      <c r="H44" s="39">
        <v>0</v>
      </c>
      <c r="I44" s="39">
        <v>194</v>
      </c>
      <c r="J44" s="41">
        <v>13784</v>
      </c>
      <c r="K44" s="41">
        <v>3000</v>
      </c>
      <c r="L44" s="44">
        <v>25900</v>
      </c>
      <c r="M44" s="59"/>
      <c r="N44" s="59"/>
    </row>
    <row r="45" spans="1:14" ht="21">
      <c r="A45" s="47" t="s">
        <v>93</v>
      </c>
      <c r="B45" s="48" t="s">
        <v>94</v>
      </c>
      <c r="C45" s="26">
        <v>32716</v>
      </c>
      <c r="D45" s="39">
        <v>25308</v>
      </c>
      <c r="E45" s="39">
        <v>2772</v>
      </c>
      <c r="F45" s="39">
        <v>1386</v>
      </c>
      <c r="G45" s="39">
        <v>0</v>
      </c>
      <c r="H45" s="39">
        <v>3056</v>
      </c>
      <c r="I45" s="39">
        <v>194</v>
      </c>
      <c r="J45" s="41">
        <v>29660</v>
      </c>
      <c r="K45" s="41">
        <v>3000</v>
      </c>
      <c r="L45" s="44">
        <v>25900</v>
      </c>
      <c r="M45" s="59"/>
      <c r="N45" s="59"/>
    </row>
    <row r="46" spans="1:14" ht="21">
      <c r="A46" s="47" t="s">
        <v>95</v>
      </c>
      <c r="B46" s="48" t="s">
        <v>96</v>
      </c>
      <c r="C46" s="26">
        <v>28274</v>
      </c>
      <c r="D46" s="39">
        <v>25308</v>
      </c>
      <c r="E46" s="39">
        <v>2772</v>
      </c>
      <c r="F46" s="39">
        <v>0</v>
      </c>
      <c r="G46" s="39">
        <v>0</v>
      </c>
      <c r="H46" s="39">
        <v>0</v>
      </c>
      <c r="I46" s="39">
        <v>194</v>
      </c>
      <c r="J46" s="41">
        <v>28274</v>
      </c>
      <c r="K46" s="41">
        <v>3000</v>
      </c>
      <c r="L46" s="44">
        <v>25900</v>
      </c>
      <c r="M46" s="59"/>
      <c r="N46" s="59"/>
    </row>
    <row r="47" spans="1:14" ht="21">
      <c r="A47" s="47" t="s">
        <v>97</v>
      </c>
      <c r="B47" s="48" t="s">
        <v>98</v>
      </c>
      <c r="C47" s="26">
        <v>27030</v>
      </c>
      <c r="D47" s="39">
        <v>25308</v>
      </c>
      <c r="E47" s="39">
        <v>0</v>
      </c>
      <c r="F47" s="39">
        <v>0</v>
      </c>
      <c r="G47" s="39">
        <v>0</v>
      </c>
      <c r="H47" s="39">
        <v>1528</v>
      </c>
      <c r="I47" s="39">
        <v>194</v>
      </c>
      <c r="J47" s="41">
        <v>25502</v>
      </c>
      <c r="K47" s="41">
        <v>3000</v>
      </c>
      <c r="L47" s="44">
        <v>25900</v>
      </c>
      <c r="M47" s="59"/>
      <c r="N47" s="59"/>
    </row>
    <row r="48" spans="1:14" ht="21">
      <c r="A48" s="47" t="s">
        <v>99</v>
      </c>
      <c r="B48" s="48" t="s">
        <v>100</v>
      </c>
      <c r="C48" s="26">
        <v>19878</v>
      </c>
      <c r="D48" s="39">
        <v>19684</v>
      </c>
      <c r="E48" s="39">
        <v>0</v>
      </c>
      <c r="F48" s="39">
        <v>0</v>
      </c>
      <c r="G48" s="39">
        <v>0</v>
      </c>
      <c r="H48" s="39">
        <v>0</v>
      </c>
      <c r="I48" s="39">
        <v>194</v>
      </c>
      <c r="J48" s="41">
        <v>19878</v>
      </c>
      <c r="K48" s="41">
        <v>3000</v>
      </c>
      <c r="L48" s="44">
        <v>25900</v>
      </c>
      <c r="M48" s="59"/>
      <c r="N48" s="59"/>
    </row>
    <row r="49" spans="1:14" ht="21">
      <c r="A49" s="43" t="s">
        <v>101</v>
      </c>
      <c r="B49" s="24" t="s">
        <v>233</v>
      </c>
      <c r="C49" s="25">
        <v>34670</v>
      </c>
      <c r="D49" s="39">
        <v>29360</v>
      </c>
      <c r="E49" s="39">
        <v>2772</v>
      </c>
      <c r="F49" s="39">
        <v>1386</v>
      </c>
      <c r="G49" s="39">
        <v>958</v>
      </c>
      <c r="H49" s="39">
        <v>0</v>
      </c>
      <c r="I49" s="39">
        <v>194</v>
      </c>
      <c r="J49" s="41">
        <v>33712</v>
      </c>
      <c r="K49" s="41">
        <v>3000</v>
      </c>
      <c r="L49" s="44">
        <v>25900</v>
      </c>
      <c r="M49" s="59"/>
      <c r="N49" s="59"/>
    </row>
    <row r="50" spans="1:14" ht="21">
      <c r="A50" s="43" t="s">
        <v>102</v>
      </c>
      <c r="B50" s="24" t="s">
        <v>234</v>
      </c>
      <c r="C50" s="25">
        <v>27922</v>
      </c>
      <c r="D50" s="39">
        <v>24956</v>
      </c>
      <c r="E50" s="39">
        <v>2772</v>
      </c>
      <c r="F50" s="39">
        <v>0</v>
      </c>
      <c r="G50" s="39">
        <v>0</v>
      </c>
      <c r="H50" s="39">
        <v>0</v>
      </c>
      <c r="I50" s="39">
        <v>194</v>
      </c>
      <c r="J50" s="41">
        <v>27922</v>
      </c>
      <c r="K50" s="41">
        <v>3000</v>
      </c>
      <c r="L50" s="44">
        <v>25900</v>
      </c>
      <c r="M50" s="59"/>
      <c r="N50" s="59"/>
    </row>
    <row r="51" spans="1:14" ht="21">
      <c r="A51" s="43" t="s">
        <v>103</v>
      </c>
      <c r="B51" s="24" t="s">
        <v>104</v>
      </c>
      <c r="C51" s="25">
        <v>25150</v>
      </c>
      <c r="D51" s="39">
        <v>24956</v>
      </c>
      <c r="E51" s="39">
        <v>0</v>
      </c>
      <c r="F51" s="39">
        <v>0</v>
      </c>
      <c r="G51" s="39">
        <v>0</v>
      </c>
      <c r="H51" s="39">
        <v>0</v>
      </c>
      <c r="I51" s="39">
        <v>194</v>
      </c>
      <c r="J51" s="41">
        <v>25150</v>
      </c>
      <c r="K51" s="41">
        <v>3000</v>
      </c>
      <c r="L51" s="44">
        <v>25900</v>
      </c>
      <c r="M51" s="59"/>
      <c r="N51" s="59"/>
    </row>
    <row r="52" spans="1:14" ht="21">
      <c r="A52" s="43" t="s">
        <v>105</v>
      </c>
      <c r="B52" s="24" t="s">
        <v>106</v>
      </c>
      <c r="C52" s="25">
        <v>16342</v>
      </c>
      <c r="D52" s="39">
        <v>16148</v>
      </c>
      <c r="E52" s="39">
        <v>0</v>
      </c>
      <c r="F52" s="39">
        <v>0</v>
      </c>
      <c r="G52" s="39">
        <v>0</v>
      </c>
      <c r="H52" s="39">
        <v>0</v>
      </c>
      <c r="I52" s="39">
        <v>194</v>
      </c>
      <c r="J52" s="41">
        <v>16342</v>
      </c>
      <c r="K52" s="41">
        <v>3000</v>
      </c>
      <c r="L52" s="44">
        <v>25900</v>
      </c>
      <c r="M52" s="59"/>
      <c r="N52" s="59"/>
    </row>
    <row r="53" spans="1:14" ht="21">
      <c r="A53" s="43" t="s">
        <v>107</v>
      </c>
      <c r="B53" s="24" t="s">
        <v>235</v>
      </c>
      <c r="C53" s="25">
        <v>34670</v>
      </c>
      <c r="D53" s="39">
        <v>29360</v>
      </c>
      <c r="E53" s="39">
        <v>2772</v>
      </c>
      <c r="F53" s="39">
        <v>1386</v>
      </c>
      <c r="G53" s="39">
        <v>958</v>
      </c>
      <c r="H53" s="39">
        <v>0</v>
      </c>
      <c r="I53" s="39">
        <v>194</v>
      </c>
      <c r="J53" s="41">
        <v>33712</v>
      </c>
      <c r="K53" s="41">
        <v>3000</v>
      </c>
      <c r="L53" s="44">
        <v>25900</v>
      </c>
      <c r="M53" s="59"/>
      <c r="N53" s="59"/>
    </row>
    <row r="54" spans="1:14" ht="21">
      <c r="A54" s="43" t="s">
        <v>108</v>
      </c>
      <c r="B54" s="24" t="s">
        <v>236</v>
      </c>
      <c r="C54" s="25">
        <v>30858</v>
      </c>
      <c r="D54" s="39">
        <v>27892</v>
      </c>
      <c r="E54" s="39">
        <v>2772</v>
      </c>
      <c r="F54" s="39">
        <v>0</v>
      </c>
      <c r="G54" s="39">
        <v>0</v>
      </c>
      <c r="H54" s="39">
        <v>0</v>
      </c>
      <c r="I54" s="39">
        <v>194</v>
      </c>
      <c r="J54" s="41">
        <v>30858</v>
      </c>
      <c r="K54" s="41">
        <v>3000</v>
      </c>
      <c r="L54" s="44">
        <v>25900</v>
      </c>
      <c r="M54" s="59"/>
      <c r="N54" s="59"/>
    </row>
    <row r="55" spans="1:14" ht="21">
      <c r="A55" s="43" t="s">
        <v>109</v>
      </c>
      <c r="B55" s="24" t="s">
        <v>237</v>
      </c>
      <c r="C55" s="25">
        <v>25150</v>
      </c>
      <c r="D55" s="39">
        <v>24956</v>
      </c>
      <c r="E55" s="39">
        <v>0</v>
      </c>
      <c r="F55" s="39">
        <v>0</v>
      </c>
      <c r="G55" s="39">
        <v>0</v>
      </c>
      <c r="H55" s="39">
        <v>0</v>
      </c>
      <c r="I55" s="39">
        <v>194</v>
      </c>
      <c r="J55" s="41">
        <v>25150</v>
      </c>
      <c r="K55" s="41">
        <v>3000</v>
      </c>
      <c r="L55" s="44">
        <v>25900</v>
      </c>
      <c r="M55" s="59"/>
      <c r="N55" s="59"/>
    </row>
    <row r="56" spans="1:14" ht="21">
      <c r="A56" s="43" t="s">
        <v>110</v>
      </c>
      <c r="B56" s="24" t="s">
        <v>238</v>
      </c>
      <c r="C56" s="25">
        <v>16342</v>
      </c>
      <c r="D56" s="39">
        <v>16148</v>
      </c>
      <c r="E56" s="39">
        <v>0</v>
      </c>
      <c r="F56" s="39">
        <v>0</v>
      </c>
      <c r="G56" s="39">
        <v>0</v>
      </c>
      <c r="H56" s="39">
        <v>0</v>
      </c>
      <c r="I56" s="39">
        <v>194</v>
      </c>
      <c r="J56" s="41">
        <v>16342</v>
      </c>
      <c r="K56" s="41">
        <v>3000</v>
      </c>
      <c r="L56" s="44">
        <v>25900</v>
      </c>
      <c r="M56" s="59"/>
      <c r="N56" s="59"/>
    </row>
    <row r="57" spans="1:14" ht="21">
      <c r="A57" s="43" t="s">
        <v>111</v>
      </c>
      <c r="B57" s="24" t="s">
        <v>112</v>
      </c>
      <c r="C57" s="25">
        <v>30266</v>
      </c>
      <c r="D57" s="39">
        <v>24956</v>
      </c>
      <c r="E57" s="39">
        <v>2772</v>
      </c>
      <c r="F57" s="39">
        <v>1386</v>
      </c>
      <c r="G57" s="39">
        <v>958</v>
      </c>
      <c r="H57" s="39">
        <v>0</v>
      </c>
      <c r="I57" s="39">
        <v>194</v>
      </c>
      <c r="J57" s="41">
        <v>29308</v>
      </c>
      <c r="K57" s="41">
        <v>3000</v>
      </c>
      <c r="L57" s="44">
        <v>25900</v>
      </c>
      <c r="M57" s="59"/>
      <c r="N57" s="59"/>
    </row>
    <row r="58" spans="1:14" ht="21">
      <c r="A58" s="43" t="s">
        <v>113</v>
      </c>
      <c r="B58" s="24" t="s">
        <v>114</v>
      </c>
      <c r="C58" s="25">
        <v>31816</v>
      </c>
      <c r="D58" s="39">
        <v>27892</v>
      </c>
      <c r="E58" s="39">
        <v>2772</v>
      </c>
      <c r="F58" s="39">
        <v>0</v>
      </c>
      <c r="G58" s="39">
        <v>958</v>
      </c>
      <c r="H58" s="39">
        <v>0</v>
      </c>
      <c r="I58" s="39">
        <v>194</v>
      </c>
      <c r="J58" s="41">
        <v>30858</v>
      </c>
      <c r="K58" s="41">
        <v>3000</v>
      </c>
      <c r="L58" s="44">
        <v>25900</v>
      </c>
      <c r="M58" s="59"/>
      <c r="N58" s="59"/>
    </row>
    <row r="59" spans="1:14" ht="21">
      <c r="A59" s="43" t="s">
        <v>115</v>
      </c>
      <c r="B59" s="24" t="s">
        <v>116</v>
      </c>
      <c r="C59" s="25">
        <v>30512</v>
      </c>
      <c r="D59" s="39">
        <v>29360</v>
      </c>
      <c r="E59" s="39">
        <v>0</v>
      </c>
      <c r="F59" s="39">
        <v>0</v>
      </c>
      <c r="G59" s="39">
        <v>958</v>
      </c>
      <c r="H59" s="39">
        <v>0</v>
      </c>
      <c r="I59" s="39">
        <v>194</v>
      </c>
      <c r="J59" s="41">
        <v>29554</v>
      </c>
      <c r="K59" s="41">
        <v>3000</v>
      </c>
      <c r="L59" s="44">
        <v>25900</v>
      </c>
      <c r="M59" s="59"/>
      <c r="N59" s="59"/>
    </row>
    <row r="60" spans="1:14" ht="21">
      <c r="A60" s="43" t="s">
        <v>117</v>
      </c>
      <c r="B60" s="24" t="s">
        <v>118</v>
      </c>
      <c r="C60" s="25">
        <v>23682</v>
      </c>
      <c r="D60" s="39">
        <v>23488</v>
      </c>
      <c r="E60" s="39">
        <v>0</v>
      </c>
      <c r="F60" s="39">
        <v>0</v>
      </c>
      <c r="G60" s="39">
        <v>0</v>
      </c>
      <c r="H60" s="39">
        <v>0</v>
      </c>
      <c r="I60" s="39">
        <v>194</v>
      </c>
      <c r="J60" s="41">
        <v>23682</v>
      </c>
      <c r="K60" s="41">
        <v>3000</v>
      </c>
      <c r="L60" s="44">
        <v>25900</v>
      </c>
      <c r="M60" s="59"/>
      <c r="N60" s="59"/>
    </row>
    <row r="61" spans="1:14" ht="21">
      <c r="A61" s="43" t="s">
        <v>119</v>
      </c>
      <c r="B61" s="24" t="s">
        <v>120</v>
      </c>
      <c r="C61" s="25">
        <v>30266</v>
      </c>
      <c r="D61" s="39">
        <v>24956</v>
      </c>
      <c r="E61" s="39">
        <v>2772</v>
      </c>
      <c r="F61" s="39">
        <v>1386</v>
      </c>
      <c r="G61" s="39">
        <v>958</v>
      </c>
      <c r="H61" s="39">
        <v>0</v>
      </c>
      <c r="I61" s="39">
        <v>194</v>
      </c>
      <c r="J61" s="41">
        <v>29308</v>
      </c>
      <c r="K61" s="41">
        <v>3000</v>
      </c>
      <c r="L61" s="44">
        <v>25900</v>
      </c>
      <c r="M61" s="59"/>
      <c r="N61" s="59"/>
    </row>
    <row r="62" spans="1:14" ht="21">
      <c r="A62" s="43" t="s">
        <v>121</v>
      </c>
      <c r="B62" s="24" t="s">
        <v>122</v>
      </c>
      <c r="C62" s="25">
        <v>31816</v>
      </c>
      <c r="D62" s="39">
        <v>27892</v>
      </c>
      <c r="E62" s="39">
        <v>2772</v>
      </c>
      <c r="F62" s="39">
        <v>0</v>
      </c>
      <c r="G62" s="39">
        <v>958</v>
      </c>
      <c r="H62" s="39">
        <v>0</v>
      </c>
      <c r="I62" s="39">
        <v>194</v>
      </c>
      <c r="J62" s="41">
        <v>30858</v>
      </c>
      <c r="K62" s="41">
        <v>3000</v>
      </c>
      <c r="L62" s="44">
        <v>25900</v>
      </c>
      <c r="M62" s="59"/>
      <c r="N62" s="59"/>
    </row>
    <row r="63" spans="1:14" ht="21">
      <c r="A63" s="43" t="s">
        <v>123</v>
      </c>
      <c r="B63" s="24" t="s">
        <v>124</v>
      </c>
      <c r="C63" s="25">
        <v>30512</v>
      </c>
      <c r="D63" s="39">
        <v>29360</v>
      </c>
      <c r="E63" s="39">
        <v>0</v>
      </c>
      <c r="F63" s="39">
        <v>0</v>
      </c>
      <c r="G63" s="39">
        <v>958</v>
      </c>
      <c r="H63" s="39">
        <v>0</v>
      </c>
      <c r="I63" s="39">
        <v>194</v>
      </c>
      <c r="J63" s="41">
        <v>29554</v>
      </c>
      <c r="K63" s="41">
        <v>3000</v>
      </c>
      <c r="L63" s="44">
        <v>25900</v>
      </c>
      <c r="M63" s="59"/>
      <c r="N63" s="59"/>
    </row>
    <row r="64" spans="1:14" ht="21">
      <c r="A64" s="43" t="s">
        <v>125</v>
      </c>
      <c r="B64" s="24" t="s">
        <v>126</v>
      </c>
      <c r="C64" s="25">
        <v>20746</v>
      </c>
      <c r="D64" s="39">
        <v>20552</v>
      </c>
      <c r="E64" s="39">
        <v>0</v>
      </c>
      <c r="F64" s="39">
        <v>0</v>
      </c>
      <c r="G64" s="39">
        <v>0</v>
      </c>
      <c r="H64" s="39">
        <v>0</v>
      </c>
      <c r="I64" s="39">
        <v>194</v>
      </c>
      <c r="J64" s="41">
        <v>20746</v>
      </c>
      <c r="K64" s="41">
        <v>3000</v>
      </c>
      <c r="L64" s="44">
        <v>25900</v>
      </c>
      <c r="M64" s="59"/>
      <c r="N64" s="59"/>
    </row>
    <row r="65" spans="1:14" ht="21">
      <c r="A65" s="43" t="s">
        <v>127</v>
      </c>
      <c r="B65" s="24" t="s">
        <v>128</v>
      </c>
      <c r="C65" s="25">
        <v>18412</v>
      </c>
      <c r="D65" s="39">
        <v>14060</v>
      </c>
      <c r="E65" s="39">
        <v>2772</v>
      </c>
      <c r="F65" s="39">
        <v>1386</v>
      </c>
      <c r="G65" s="39">
        <v>0</v>
      </c>
      <c r="H65" s="39">
        <v>0</v>
      </c>
      <c r="I65" s="39">
        <v>194</v>
      </c>
      <c r="J65" s="41">
        <v>18412</v>
      </c>
      <c r="K65" s="41">
        <v>3000</v>
      </c>
      <c r="L65" s="44">
        <v>25900</v>
      </c>
      <c r="M65" s="59"/>
      <c r="N65" s="59"/>
    </row>
    <row r="66" spans="1:14" ht="21">
      <c r="A66" s="43" t="s">
        <v>129</v>
      </c>
      <c r="B66" s="24" t="s">
        <v>130</v>
      </c>
      <c r="C66" s="25">
        <v>15620</v>
      </c>
      <c r="D66" s="39">
        <v>12654</v>
      </c>
      <c r="E66" s="39">
        <v>2772</v>
      </c>
      <c r="F66" s="39">
        <v>0</v>
      </c>
      <c r="G66" s="39">
        <v>0</v>
      </c>
      <c r="H66" s="39">
        <v>0</v>
      </c>
      <c r="I66" s="39">
        <v>194</v>
      </c>
      <c r="J66" s="41">
        <v>15620</v>
      </c>
      <c r="K66" s="41">
        <v>3000</v>
      </c>
      <c r="L66" s="44">
        <v>25900</v>
      </c>
      <c r="M66" s="59"/>
      <c r="N66" s="59"/>
    </row>
    <row r="67" spans="1:14" ht="21">
      <c r="A67" s="43" t="s">
        <v>131</v>
      </c>
      <c r="B67" s="24" t="s">
        <v>132</v>
      </c>
      <c r="C67" s="25">
        <v>12848</v>
      </c>
      <c r="D67" s="39">
        <v>12654</v>
      </c>
      <c r="E67" s="39">
        <v>0</v>
      </c>
      <c r="F67" s="39">
        <v>0</v>
      </c>
      <c r="G67" s="39">
        <v>0</v>
      </c>
      <c r="H67" s="39">
        <v>0</v>
      </c>
      <c r="I67" s="39">
        <v>194</v>
      </c>
      <c r="J67" s="41">
        <v>12848</v>
      </c>
      <c r="K67" s="41">
        <v>3000</v>
      </c>
      <c r="L67" s="44">
        <v>25900</v>
      </c>
      <c r="M67" s="59"/>
      <c r="N67" s="59"/>
    </row>
    <row r="68" spans="1:14" ht="21">
      <c r="A68" s="43" t="s">
        <v>133</v>
      </c>
      <c r="B68" s="24" t="s">
        <v>134</v>
      </c>
      <c r="C68" s="25">
        <v>12848</v>
      </c>
      <c r="D68" s="39">
        <v>12654</v>
      </c>
      <c r="E68" s="39">
        <v>0</v>
      </c>
      <c r="F68" s="39">
        <v>0</v>
      </c>
      <c r="G68" s="39">
        <v>0</v>
      </c>
      <c r="H68" s="39">
        <v>0</v>
      </c>
      <c r="I68" s="39">
        <v>194</v>
      </c>
      <c r="J68" s="41">
        <v>12848</v>
      </c>
      <c r="K68" s="41">
        <v>3000</v>
      </c>
      <c r="L68" s="44">
        <v>25900</v>
      </c>
      <c r="M68" s="59"/>
      <c r="N68" s="59"/>
    </row>
    <row r="69" spans="1:14" ht="21">
      <c r="A69" s="43" t="s">
        <v>135</v>
      </c>
      <c r="B69" s="24" t="s">
        <v>239</v>
      </c>
      <c r="C69" s="25">
        <v>32594</v>
      </c>
      <c r="D69" s="39">
        <v>26714</v>
      </c>
      <c r="E69" s="39">
        <v>2772</v>
      </c>
      <c r="F69" s="39">
        <v>1386</v>
      </c>
      <c r="G69" s="39">
        <v>0</v>
      </c>
      <c r="H69" s="39">
        <v>1528</v>
      </c>
      <c r="I69" s="39">
        <v>194</v>
      </c>
      <c r="J69" s="41">
        <v>31066</v>
      </c>
      <c r="K69" s="41">
        <v>3000</v>
      </c>
      <c r="L69" s="44">
        <v>25900</v>
      </c>
      <c r="M69" s="59"/>
      <c r="N69" s="59"/>
    </row>
    <row r="70" spans="1:14" ht="21">
      <c r="A70" s="43" t="s">
        <v>137</v>
      </c>
      <c r="B70" s="24" t="s">
        <v>138</v>
      </c>
      <c r="C70" s="25">
        <v>34020</v>
      </c>
      <c r="D70" s="39">
        <v>29526</v>
      </c>
      <c r="E70" s="39">
        <v>2772</v>
      </c>
      <c r="F70" s="39">
        <v>0</v>
      </c>
      <c r="G70" s="39">
        <v>0</v>
      </c>
      <c r="H70" s="39">
        <v>1528</v>
      </c>
      <c r="I70" s="39">
        <v>194</v>
      </c>
      <c r="J70" s="41">
        <v>31086</v>
      </c>
      <c r="K70" s="41">
        <v>3000</v>
      </c>
      <c r="L70" s="44">
        <v>25900</v>
      </c>
      <c r="M70" s="59"/>
      <c r="N70" s="59"/>
    </row>
    <row r="71" spans="1:14" ht="21">
      <c r="A71" s="43" t="s">
        <v>139</v>
      </c>
      <c r="B71" s="24" t="s">
        <v>140</v>
      </c>
      <c r="C71" s="25">
        <v>29720</v>
      </c>
      <c r="D71" s="39">
        <v>29526</v>
      </c>
      <c r="E71" s="39">
        <v>0</v>
      </c>
      <c r="F71" s="39">
        <v>0</v>
      </c>
      <c r="G71" s="39">
        <v>0</v>
      </c>
      <c r="H71" s="39">
        <v>0</v>
      </c>
      <c r="I71" s="39">
        <v>194</v>
      </c>
      <c r="J71" s="41">
        <v>28314</v>
      </c>
      <c r="K71" s="41">
        <v>3000</v>
      </c>
      <c r="L71" s="44">
        <v>25900</v>
      </c>
      <c r="M71" s="59"/>
      <c r="N71" s="59"/>
    </row>
    <row r="72" spans="1:14" ht="21">
      <c r="A72" s="43" t="s">
        <v>141</v>
      </c>
      <c r="B72" s="24" t="s">
        <v>142</v>
      </c>
      <c r="C72" s="25">
        <v>26908</v>
      </c>
      <c r="D72" s="39">
        <v>26714</v>
      </c>
      <c r="E72" s="39">
        <v>0</v>
      </c>
      <c r="F72" s="39">
        <v>0</v>
      </c>
      <c r="G72" s="39">
        <v>0</v>
      </c>
      <c r="H72" s="39">
        <v>0</v>
      </c>
      <c r="I72" s="39">
        <v>194</v>
      </c>
      <c r="J72" s="41">
        <v>28314</v>
      </c>
      <c r="K72" s="41">
        <v>3000</v>
      </c>
      <c r="L72" s="44">
        <v>25900</v>
      </c>
      <c r="M72" s="59"/>
      <c r="N72" s="59"/>
    </row>
    <row r="73" spans="1:14" ht="21">
      <c r="A73" s="43" t="s">
        <v>143</v>
      </c>
      <c r="B73" s="24" t="s">
        <v>144</v>
      </c>
      <c r="C73" s="25">
        <v>32594</v>
      </c>
      <c r="D73" s="39">
        <v>26714</v>
      </c>
      <c r="E73" s="39">
        <v>2772</v>
      </c>
      <c r="F73" s="39">
        <v>1386</v>
      </c>
      <c r="G73" s="39">
        <v>0</v>
      </c>
      <c r="H73" s="39">
        <v>1528</v>
      </c>
      <c r="I73" s="39">
        <v>194</v>
      </c>
      <c r="J73" s="41">
        <v>31066</v>
      </c>
      <c r="K73" s="41">
        <v>3000</v>
      </c>
      <c r="L73" s="44">
        <v>25900</v>
      </c>
      <c r="M73" s="59"/>
      <c r="N73" s="59"/>
    </row>
    <row r="74" spans="1:14" ht="21">
      <c r="A74" s="43" t="s">
        <v>145</v>
      </c>
      <c r="B74" s="24" t="s">
        <v>146</v>
      </c>
      <c r="C74" s="25">
        <v>34020</v>
      </c>
      <c r="D74" s="39">
        <v>29526</v>
      </c>
      <c r="E74" s="39">
        <v>2772</v>
      </c>
      <c r="F74" s="39">
        <v>0</v>
      </c>
      <c r="G74" s="39">
        <v>0</v>
      </c>
      <c r="H74" s="39">
        <v>1528</v>
      </c>
      <c r="I74" s="39">
        <v>194</v>
      </c>
      <c r="J74" s="41">
        <v>31086</v>
      </c>
      <c r="K74" s="41">
        <v>3000</v>
      </c>
      <c r="L74" s="44">
        <v>25900</v>
      </c>
      <c r="M74" s="59"/>
      <c r="N74" s="59"/>
    </row>
    <row r="75" spans="1:14" ht="21">
      <c r="A75" s="43" t="s">
        <v>147</v>
      </c>
      <c r="B75" s="24" t="s">
        <v>148</v>
      </c>
      <c r="C75" s="25">
        <v>29720</v>
      </c>
      <c r="D75" s="39">
        <v>29526</v>
      </c>
      <c r="E75" s="39">
        <v>0</v>
      </c>
      <c r="F75" s="39">
        <v>0</v>
      </c>
      <c r="G75" s="39">
        <v>0</v>
      </c>
      <c r="H75" s="39">
        <v>0</v>
      </c>
      <c r="I75" s="39">
        <v>194</v>
      </c>
      <c r="J75" s="41">
        <v>28314</v>
      </c>
      <c r="K75" s="41">
        <v>3000</v>
      </c>
      <c r="L75" s="44">
        <v>25900</v>
      </c>
      <c r="M75" s="59"/>
      <c r="N75" s="59"/>
    </row>
    <row r="76" spans="1:14" ht="21">
      <c r="A76" s="43" t="s">
        <v>149</v>
      </c>
      <c r="B76" s="24" t="s">
        <v>150</v>
      </c>
      <c r="C76" s="25">
        <v>26908</v>
      </c>
      <c r="D76" s="39">
        <v>26714</v>
      </c>
      <c r="E76" s="39">
        <v>0</v>
      </c>
      <c r="F76" s="39">
        <v>0</v>
      </c>
      <c r="G76" s="39">
        <v>0</v>
      </c>
      <c r="H76" s="39">
        <v>0</v>
      </c>
      <c r="I76" s="39">
        <v>194</v>
      </c>
      <c r="J76" s="41">
        <v>28314</v>
      </c>
      <c r="K76" s="41">
        <v>3000</v>
      </c>
      <c r="L76" s="44">
        <v>25900</v>
      </c>
      <c r="M76" s="59"/>
      <c r="N76" s="59"/>
    </row>
    <row r="77" spans="1:14" ht="21">
      <c r="A77" s="43" t="s">
        <v>151</v>
      </c>
      <c r="B77" s="24" t="s">
        <v>152</v>
      </c>
      <c r="C77" s="25">
        <v>31066</v>
      </c>
      <c r="D77" s="39">
        <v>26714</v>
      </c>
      <c r="E77" s="39">
        <v>2772</v>
      </c>
      <c r="F77" s="39">
        <v>1386</v>
      </c>
      <c r="G77" s="39">
        <v>0</v>
      </c>
      <c r="H77" s="39">
        <v>0</v>
      </c>
      <c r="I77" s="39">
        <v>194</v>
      </c>
      <c r="J77" s="41">
        <v>31066</v>
      </c>
      <c r="K77" s="41">
        <v>3000</v>
      </c>
      <c r="L77" s="44">
        <v>25900</v>
      </c>
      <c r="M77" s="59"/>
      <c r="N77" s="59"/>
    </row>
    <row r="78" spans="1:14" ht="21">
      <c r="A78" s="43" t="s">
        <v>153</v>
      </c>
      <c r="B78" s="24" t="s">
        <v>154</v>
      </c>
      <c r="C78" s="25">
        <v>26868</v>
      </c>
      <c r="D78" s="39">
        <v>23902</v>
      </c>
      <c r="E78" s="39">
        <v>2772</v>
      </c>
      <c r="F78" s="39">
        <v>0</v>
      </c>
      <c r="G78" s="39">
        <v>0</v>
      </c>
      <c r="H78" s="39">
        <v>0</v>
      </c>
      <c r="I78" s="39">
        <v>194</v>
      </c>
      <c r="J78" s="41">
        <v>26868</v>
      </c>
      <c r="K78" s="41">
        <v>3000</v>
      </c>
      <c r="L78" s="44">
        <v>25900</v>
      </c>
      <c r="M78" s="59"/>
      <c r="N78" s="59"/>
    </row>
    <row r="79" spans="1:14" ht="21">
      <c r="A79" s="43" t="s">
        <v>155</v>
      </c>
      <c r="B79" s="24" t="s">
        <v>156</v>
      </c>
      <c r="C79" s="25">
        <v>26908</v>
      </c>
      <c r="D79" s="39">
        <v>26714</v>
      </c>
      <c r="E79" s="39">
        <v>0</v>
      </c>
      <c r="F79" s="39">
        <v>0</v>
      </c>
      <c r="G79" s="39">
        <v>0</v>
      </c>
      <c r="H79" s="39">
        <v>0</v>
      </c>
      <c r="I79" s="39">
        <v>194</v>
      </c>
      <c r="J79" s="41">
        <v>26908</v>
      </c>
      <c r="K79" s="41">
        <v>3000</v>
      </c>
      <c r="L79" s="44">
        <v>25900</v>
      </c>
      <c r="M79" s="59"/>
      <c r="N79" s="59"/>
    </row>
    <row r="80" spans="1:14" ht="21">
      <c r="A80" s="43" t="s">
        <v>157</v>
      </c>
      <c r="B80" s="24" t="s">
        <v>158</v>
      </c>
      <c r="C80" s="25">
        <v>22690</v>
      </c>
      <c r="D80" s="39">
        <v>22496</v>
      </c>
      <c r="E80" s="39">
        <v>0</v>
      </c>
      <c r="F80" s="39">
        <v>0</v>
      </c>
      <c r="G80" s="39">
        <v>0</v>
      </c>
      <c r="H80" s="39">
        <v>0</v>
      </c>
      <c r="I80" s="39">
        <v>194</v>
      </c>
      <c r="J80" s="41">
        <v>22690</v>
      </c>
      <c r="K80" s="41">
        <v>3000</v>
      </c>
      <c r="L80" s="44">
        <v>25900</v>
      </c>
      <c r="M80" s="59"/>
      <c r="N80" s="59"/>
    </row>
    <row r="81" spans="1:14" ht="21">
      <c r="A81" s="43" t="s">
        <v>159</v>
      </c>
      <c r="B81" s="24" t="s">
        <v>160</v>
      </c>
      <c r="C81" s="25">
        <v>18412</v>
      </c>
      <c r="D81" s="39">
        <v>14060</v>
      </c>
      <c r="E81" s="39">
        <v>2772</v>
      </c>
      <c r="F81" s="39">
        <v>1386</v>
      </c>
      <c r="G81" s="39">
        <v>0</v>
      </c>
      <c r="H81" s="39">
        <v>0</v>
      </c>
      <c r="I81" s="39">
        <v>194</v>
      </c>
      <c r="J81" s="41">
        <v>18412</v>
      </c>
      <c r="K81" s="41">
        <v>3000</v>
      </c>
      <c r="L81" s="44">
        <v>25900</v>
      </c>
      <c r="M81" s="59"/>
      <c r="N81" s="59"/>
    </row>
    <row r="82" spans="1:14" ht="21">
      <c r="A82" s="43" t="s">
        <v>161</v>
      </c>
      <c r="B82" s="24" t="s">
        <v>162</v>
      </c>
      <c r="C82" s="25">
        <v>15620</v>
      </c>
      <c r="D82" s="39">
        <v>12654</v>
      </c>
      <c r="E82" s="39">
        <v>2772</v>
      </c>
      <c r="F82" s="39">
        <v>0</v>
      </c>
      <c r="G82" s="39">
        <v>0</v>
      </c>
      <c r="H82" s="39">
        <v>0</v>
      </c>
      <c r="I82" s="39">
        <v>194</v>
      </c>
      <c r="J82" s="41">
        <v>15620</v>
      </c>
      <c r="K82" s="41">
        <v>3000</v>
      </c>
      <c r="L82" s="44">
        <v>25900</v>
      </c>
      <c r="M82" s="59"/>
      <c r="N82" s="59"/>
    </row>
    <row r="83" spans="1:14" ht="21">
      <c r="A83" s="43" t="s">
        <v>163</v>
      </c>
      <c r="B83" s="24" t="s">
        <v>164</v>
      </c>
      <c r="C83" s="25">
        <v>12848</v>
      </c>
      <c r="D83" s="39">
        <v>12654</v>
      </c>
      <c r="E83" s="39">
        <v>0</v>
      </c>
      <c r="F83" s="39">
        <v>0</v>
      </c>
      <c r="G83" s="39">
        <v>0</v>
      </c>
      <c r="H83" s="39">
        <v>0</v>
      </c>
      <c r="I83" s="39">
        <v>194</v>
      </c>
      <c r="J83" s="41">
        <v>12848</v>
      </c>
      <c r="K83" s="41">
        <v>3000</v>
      </c>
      <c r="L83" s="44">
        <v>25900</v>
      </c>
      <c r="M83" s="59"/>
      <c r="N83" s="59"/>
    </row>
    <row r="84" spans="1:14" ht="21">
      <c r="A84" s="43" t="s">
        <v>165</v>
      </c>
      <c r="B84" s="24" t="s">
        <v>166</v>
      </c>
      <c r="C84" s="25">
        <v>12848</v>
      </c>
      <c r="D84" s="39">
        <v>12654</v>
      </c>
      <c r="E84" s="39">
        <v>0</v>
      </c>
      <c r="F84" s="39">
        <v>0</v>
      </c>
      <c r="G84" s="39">
        <v>0</v>
      </c>
      <c r="H84" s="39">
        <v>0</v>
      </c>
      <c r="I84" s="39">
        <v>194</v>
      </c>
      <c r="J84" s="41">
        <v>12848</v>
      </c>
      <c r="K84" s="41">
        <v>3000</v>
      </c>
      <c r="L84" s="44">
        <v>25900</v>
      </c>
      <c r="M84" s="59"/>
      <c r="N84" s="59"/>
    </row>
    <row r="85" spans="1:14" ht="21">
      <c r="A85" s="43" t="s">
        <v>167</v>
      </c>
      <c r="B85" s="24" t="s">
        <v>168</v>
      </c>
      <c r="C85" s="25">
        <v>32472</v>
      </c>
      <c r="D85" s="39">
        <v>28120</v>
      </c>
      <c r="E85" s="39">
        <v>2772</v>
      </c>
      <c r="F85" s="39">
        <v>1386</v>
      </c>
      <c r="G85" s="39">
        <v>0</v>
      </c>
      <c r="H85" s="39">
        <v>0</v>
      </c>
      <c r="I85" s="39">
        <v>194</v>
      </c>
      <c r="J85" s="41">
        <v>32472</v>
      </c>
      <c r="K85" s="41">
        <v>3000</v>
      </c>
      <c r="L85" s="44">
        <v>25900</v>
      </c>
      <c r="M85" s="59"/>
      <c r="N85" s="59"/>
    </row>
    <row r="86" spans="1:14" ht="21">
      <c r="A86" s="43" t="s">
        <v>169</v>
      </c>
      <c r="B86" s="24" t="s">
        <v>170</v>
      </c>
      <c r="C86" s="25">
        <v>31086</v>
      </c>
      <c r="D86" s="39">
        <v>28120</v>
      </c>
      <c r="E86" s="39">
        <v>2772</v>
      </c>
      <c r="F86" s="39">
        <v>0</v>
      </c>
      <c r="G86" s="39">
        <v>0</v>
      </c>
      <c r="H86" s="39">
        <v>0</v>
      </c>
      <c r="I86" s="39">
        <v>194</v>
      </c>
      <c r="J86" s="41">
        <v>31086</v>
      </c>
      <c r="K86" s="41">
        <v>3000</v>
      </c>
      <c r="L86" s="44">
        <v>25900</v>
      </c>
      <c r="M86" s="59"/>
      <c r="N86" s="59"/>
    </row>
    <row r="87" spans="1:14" ht="21">
      <c r="A87" s="43" t="s">
        <v>171</v>
      </c>
      <c r="B87" s="24" t="s">
        <v>172</v>
      </c>
      <c r="C87" s="25">
        <v>29842</v>
      </c>
      <c r="D87" s="39">
        <v>28120</v>
      </c>
      <c r="E87" s="39">
        <v>0</v>
      </c>
      <c r="F87" s="39">
        <v>0</v>
      </c>
      <c r="G87" s="39">
        <v>0</v>
      </c>
      <c r="H87" s="39">
        <v>1528</v>
      </c>
      <c r="I87" s="39">
        <v>194</v>
      </c>
      <c r="J87" s="41">
        <v>28314</v>
      </c>
      <c r="K87" s="41">
        <v>3000</v>
      </c>
      <c r="L87" s="44">
        <v>25900</v>
      </c>
      <c r="M87" s="59"/>
      <c r="N87" s="59"/>
    </row>
    <row r="88" spans="1:14" ht="21">
      <c r="A88" s="43" t="s">
        <v>173</v>
      </c>
      <c r="B88" s="24" t="s">
        <v>174</v>
      </c>
      <c r="C88" s="25">
        <v>22690</v>
      </c>
      <c r="D88" s="39">
        <v>22496</v>
      </c>
      <c r="E88" s="39">
        <v>0</v>
      </c>
      <c r="F88" s="39">
        <v>0</v>
      </c>
      <c r="G88" s="39">
        <v>0</v>
      </c>
      <c r="H88" s="39">
        <v>0</v>
      </c>
      <c r="I88" s="39">
        <v>194</v>
      </c>
      <c r="J88" s="41">
        <v>22690</v>
      </c>
      <c r="K88" s="41">
        <v>3000</v>
      </c>
      <c r="L88" s="44">
        <v>25900</v>
      </c>
      <c r="M88" s="59"/>
      <c r="N88" s="59"/>
    </row>
    <row r="89" spans="1:14" ht="21">
      <c r="A89" s="43" t="s">
        <v>175</v>
      </c>
      <c r="B89" s="24" t="s">
        <v>176</v>
      </c>
      <c r="C89" s="25">
        <v>25442</v>
      </c>
      <c r="D89" s="39">
        <v>21090</v>
      </c>
      <c r="E89" s="39">
        <v>2772</v>
      </c>
      <c r="F89" s="39">
        <v>1386</v>
      </c>
      <c r="G89" s="39">
        <v>0</v>
      </c>
      <c r="H89" s="39">
        <v>0</v>
      </c>
      <c r="I89" s="39">
        <v>194</v>
      </c>
      <c r="J89" s="41">
        <v>25442</v>
      </c>
      <c r="K89" s="41">
        <v>3000</v>
      </c>
      <c r="L89" s="44">
        <v>25900</v>
      </c>
      <c r="M89" s="59"/>
      <c r="N89" s="59"/>
    </row>
    <row r="90" spans="1:14" ht="21">
      <c r="A90" s="43" t="s">
        <v>177</v>
      </c>
      <c r="B90" s="24" t="s">
        <v>178</v>
      </c>
      <c r="C90" s="25">
        <v>24056</v>
      </c>
      <c r="D90" s="39">
        <v>21090</v>
      </c>
      <c r="E90" s="39">
        <v>2772</v>
      </c>
      <c r="F90" s="39">
        <v>0</v>
      </c>
      <c r="G90" s="39">
        <v>0</v>
      </c>
      <c r="H90" s="39">
        <v>0</v>
      </c>
      <c r="I90" s="39">
        <v>194</v>
      </c>
      <c r="J90" s="41">
        <v>24056</v>
      </c>
      <c r="K90" s="41">
        <v>3000</v>
      </c>
      <c r="L90" s="44">
        <v>25900</v>
      </c>
      <c r="M90" s="59"/>
      <c r="N90" s="59"/>
    </row>
    <row r="91" spans="1:14" ht="21">
      <c r="A91" s="43" t="s">
        <v>179</v>
      </c>
      <c r="B91" s="24" t="s">
        <v>180</v>
      </c>
      <c r="C91" s="25">
        <v>21284</v>
      </c>
      <c r="D91" s="39">
        <v>21090</v>
      </c>
      <c r="E91" s="39">
        <v>0</v>
      </c>
      <c r="F91" s="39">
        <v>0</v>
      </c>
      <c r="G91" s="39">
        <v>0</v>
      </c>
      <c r="H91" s="39">
        <v>0</v>
      </c>
      <c r="I91" s="39">
        <v>194</v>
      </c>
      <c r="J91" s="41">
        <v>21284</v>
      </c>
      <c r="K91" s="41">
        <v>3000</v>
      </c>
      <c r="L91" s="44">
        <v>25900</v>
      </c>
      <c r="M91" s="59"/>
      <c r="N91" s="59"/>
    </row>
    <row r="92" spans="1:14" ht="21">
      <c r="A92" s="43" t="s">
        <v>181</v>
      </c>
      <c r="B92" s="24" t="s">
        <v>182</v>
      </c>
      <c r="C92" s="25">
        <v>21284</v>
      </c>
      <c r="D92" s="39">
        <v>21090</v>
      </c>
      <c r="E92" s="39">
        <v>0</v>
      </c>
      <c r="F92" s="39">
        <v>0</v>
      </c>
      <c r="G92" s="39">
        <v>0</v>
      </c>
      <c r="H92" s="39">
        <v>0</v>
      </c>
      <c r="I92" s="39">
        <v>194</v>
      </c>
      <c r="J92" s="41">
        <v>21284</v>
      </c>
      <c r="K92" s="41">
        <v>3000</v>
      </c>
      <c r="L92" s="44">
        <v>25900</v>
      </c>
      <c r="M92" s="59"/>
      <c r="N92" s="59"/>
    </row>
    <row r="93" spans="1:14" ht="21">
      <c r="A93" s="43" t="s">
        <v>183</v>
      </c>
      <c r="B93" s="24" t="s">
        <v>184</v>
      </c>
      <c r="C93" s="25">
        <v>29660</v>
      </c>
      <c r="D93" s="39">
        <v>25308</v>
      </c>
      <c r="E93" s="39">
        <v>2772</v>
      </c>
      <c r="F93" s="39">
        <v>1386</v>
      </c>
      <c r="G93" s="39">
        <v>0</v>
      </c>
      <c r="H93" s="39">
        <v>0</v>
      </c>
      <c r="I93" s="39">
        <v>194</v>
      </c>
      <c r="J93" s="41">
        <v>26848</v>
      </c>
      <c r="K93" s="41">
        <v>3000</v>
      </c>
      <c r="L93" s="44">
        <v>25900</v>
      </c>
      <c r="M93" s="59"/>
      <c r="N93" s="59"/>
    </row>
    <row r="94" spans="1:14" ht="21">
      <c r="A94" s="43" t="s">
        <v>185</v>
      </c>
      <c r="B94" s="24" t="s">
        <v>186</v>
      </c>
      <c r="C94" s="25">
        <v>31086</v>
      </c>
      <c r="D94" s="39">
        <v>28120</v>
      </c>
      <c r="E94" s="39">
        <v>2772</v>
      </c>
      <c r="F94" s="39">
        <v>0</v>
      </c>
      <c r="G94" s="39">
        <v>0</v>
      </c>
      <c r="H94" s="39">
        <v>0</v>
      </c>
      <c r="I94" s="39">
        <v>194</v>
      </c>
      <c r="J94" s="41">
        <v>31086</v>
      </c>
      <c r="K94" s="41">
        <v>3000</v>
      </c>
      <c r="L94" s="44">
        <v>25900</v>
      </c>
      <c r="M94" s="59"/>
      <c r="N94" s="59"/>
    </row>
    <row r="95" spans="1:14" ht="21">
      <c r="A95" s="43" t="s">
        <v>187</v>
      </c>
      <c r="B95" s="24" t="s">
        <v>188</v>
      </c>
      <c r="C95" s="25">
        <v>24218</v>
      </c>
      <c r="D95" s="39">
        <v>22496</v>
      </c>
      <c r="E95" s="39">
        <v>0</v>
      </c>
      <c r="F95" s="39">
        <v>0</v>
      </c>
      <c r="G95" s="39">
        <v>0</v>
      </c>
      <c r="H95" s="39">
        <v>1528</v>
      </c>
      <c r="I95" s="39">
        <v>194</v>
      </c>
      <c r="J95" s="41">
        <v>25502</v>
      </c>
      <c r="K95" s="41">
        <v>3000</v>
      </c>
      <c r="L95" s="44">
        <v>25900</v>
      </c>
      <c r="M95" s="59"/>
      <c r="N95" s="59"/>
    </row>
    <row r="96" spans="1:14" ht="21">
      <c r="A96" s="43" t="s">
        <v>189</v>
      </c>
      <c r="B96" s="24" t="s">
        <v>190</v>
      </c>
      <c r="C96" s="25">
        <v>22690</v>
      </c>
      <c r="D96" s="39">
        <v>22496</v>
      </c>
      <c r="E96" s="39">
        <v>0</v>
      </c>
      <c r="F96" s="39">
        <v>0</v>
      </c>
      <c r="G96" s="39">
        <v>0</v>
      </c>
      <c r="H96" s="39">
        <v>0</v>
      </c>
      <c r="I96" s="39">
        <v>194</v>
      </c>
      <c r="J96" s="41">
        <v>14254</v>
      </c>
      <c r="K96" s="41">
        <v>3000</v>
      </c>
      <c r="L96" s="44">
        <v>25900</v>
      </c>
      <c r="M96" s="59"/>
      <c r="N96" s="59"/>
    </row>
    <row r="97" spans="1:14" ht="21">
      <c r="A97" s="43" t="s">
        <v>191</v>
      </c>
      <c r="B97" s="24" t="s">
        <v>192</v>
      </c>
      <c r="C97" s="25">
        <v>33878</v>
      </c>
      <c r="D97" s="39">
        <v>29526</v>
      </c>
      <c r="E97" s="39">
        <v>2772</v>
      </c>
      <c r="F97" s="39">
        <v>1386</v>
      </c>
      <c r="G97" s="39">
        <v>0</v>
      </c>
      <c r="H97" s="39">
        <v>0</v>
      </c>
      <c r="I97" s="39">
        <v>194</v>
      </c>
      <c r="J97" s="41">
        <v>33878</v>
      </c>
      <c r="K97" s="41">
        <v>3000</v>
      </c>
      <c r="L97" s="44">
        <v>25900</v>
      </c>
      <c r="M97" s="59"/>
      <c r="N97" s="59"/>
    </row>
    <row r="98" spans="1:14" ht="21">
      <c r="A98" s="43" t="s">
        <v>193</v>
      </c>
      <c r="B98" s="24" t="s">
        <v>194</v>
      </c>
      <c r="C98" s="25">
        <v>32492</v>
      </c>
      <c r="D98" s="39">
        <v>29526</v>
      </c>
      <c r="E98" s="39">
        <v>2772</v>
      </c>
      <c r="F98" s="39">
        <v>0</v>
      </c>
      <c r="G98" s="39">
        <v>0</v>
      </c>
      <c r="H98" s="39">
        <v>0</v>
      </c>
      <c r="I98" s="39">
        <v>194</v>
      </c>
      <c r="J98" s="41">
        <v>32492</v>
      </c>
      <c r="K98" s="41">
        <v>3000</v>
      </c>
      <c r="L98" s="44">
        <v>25900</v>
      </c>
      <c r="M98" s="59"/>
      <c r="N98" s="59"/>
    </row>
    <row r="99" spans="1:14" ht="21">
      <c r="A99" s="43" t="s">
        <v>195</v>
      </c>
      <c r="B99" s="24" t="s">
        <v>196</v>
      </c>
      <c r="C99" s="25">
        <v>28314</v>
      </c>
      <c r="D99" s="39">
        <v>28120</v>
      </c>
      <c r="E99" s="39">
        <v>0</v>
      </c>
      <c r="F99" s="39">
        <v>0</v>
      </c>
      <c r="G99" s="39">
        <v>0</v>
      </c>
      <c r="H99" s="39">
        <v>0</v>
      </c>
      <c r="I99" s="39">
        <v>194</v>
      </c>
      <c r="J99" s="41">
        <v>28314</v>
      </c>
      <c r="K99" s="41">
        <v>3000</v>
      </c>
      <c r="L99" s="44">
        <v>25900</v>
      </c>
      <c r="M99" s="59"/>
      <c r="N99" s="59"/>
    </row>
    <row r="100" spans="1:14" ht="21">
      <c r="A100" s="43" t="s">
        <v>197</v>
      </c>
      <c r="B100" s="24" t="s">
        <v>198</v>
      </c>
      <c r="C100" s="25">
        <v>22690</v>
      </c>
      <c r="D100" s="39">
        <v>22496</v>
      </c>
      <c r="E100" s="39">
        <v>0</v>
      </c>
      <c r="F100" s="39">
        <v>0</v>
      </c>
      <c r="G100" s="39">
        <v>0</v>
      </c>
      <c r="H100" s="39">
        <v>0</v>
      </c>
      <c r="I100" s="39">
        <v>194</v>
      </c>
      <c r="J100" s="41">
        <v>22690</v>
      </c>
      <c r="K100" s="41">
        <v>3000</v>
      </c>
      <c r="L100" s="44">
        <v>25900</v>
      </c>
      <c r="M100" s="59"/>
      <c r="N100" s="59"/>
    </row>
    <row r="101" spans="1:14" ht="21">
      <c r="A101" s="43" t="s">
        <v>199</v>
      </c>
      <c r="B101" s="49" t="s">
        <v>200</v>
      </c>
      <c r="C101" s="25">
        <v>32472</v>
      </c>
      <c r="D101" s="39">
        <v>28120</v>
      </c>
      <c r="E101" s="39">
        <v>2772</v>
      </c>
      <c r="F101" s="39">
        <v>1386</v>
      </c>
      <c r="G101" s="39">
        <v>0</v>
      </c>
      <c r="H101" s="39">
        <v>0</v>
      </c>
      <c r="I101" s="39">
        <v>194</v>
      </c>
      <c r="J101" s="41">
        <v>32472</v>
      </c>
      <c r="K101" s="41">
        <v>3000</v>
      </c>
      <c r="L101" s="44">
        <v>25900</v>
      </c>
      <c r="M101" s="59"/>
      <c r="N101" s="59"/>
    </row>
    <row r="102" spans="1:14" ht="21">
      <c r="A102" s="43" t="s">
        <v>201</v>
      </c>
      <c r="B102" s="49" t="s">
        <v>202</v>
      </c>
      <c r="C102" s="25">
        <v>32472</v>
      </c>
      <c r="D102" s="39">
        <v>28120</v>
      </c>
      <c r="E102" s="39">
        <v>2772</v>
      </c>
      <c r="F102" s="39">
        <v>1386</v>
      </c>
      <c r="G102" s="39">
        <v>0</v>
      </c>
      <c r="H102" s="39">
        <v>0</v>
      </c>
      <c r="I102" s="39">
        <v>194</v>
      </c>
      <c r="J102" s="41">
        <v>32472</v>
      </c>
      <c r="K102" s="41">
        <v>3000</v>
      </c>
      <c r="L102" s="44">
        <v>25900</v>
      </c>
      <c r="M102" s="59"/>
      <c r="N102" s="59"/>
    </row>
    <row r="103" spans="1:14" ht="21">
      <c r="A103" s="43" t="s">
        <v>203</v>
      </c>
      <c r="B103" s="49" t="s">
        <v>204</v>
      </c>
      <c r="C103" s="25">
        <v>33898</v>
      </c>
      <c r="D103" s="39">
        <v>30932</v>
      </c>
      <c r="E103" s="39">
        <v>2772</v>
      </c>
      <c r="F103" s="39">
        <v>0</v>
      </c>
      <c r="G103" s="39">
        <v>0</v>
      </c>
      <c r="H103" s="39">
        <v>0</v>
      </c>
      <c r="I103" s="39">
        <v>194</v>
      </c>
      <c r="J103" s="41">
        <v>33898</v>
      </c>
      <c r="K103" s="41">
        <v>3000</v>
      </c>
      <c r="L103" s="44">
        <v>25900</v>
      </c>
      <c r="M103" s="59"/>
      <c r="N103" s="59"/>
    </row>
    <row r="104" spans="1:14" ht="21">
      <c r="A104" s="43" t="s">
        <v>205</v>
      </c>
      <c r="B104" s="49" t="s">
        <v>206</v>
      </c>
      <c r="C104" s="25">
        <v>33898</v>
      </c>
      <c r="D104" s="39">
        <v>30932</v>
      </c>
      <c r="E104" s="39">
        <v>2772</v>
      </c>
      <c r="F104" s="39">
        <v>0</v>
      </c>
      <c r="G104" s="39">
        <v>0</v>
      </c>
      <c r="H104" s="39">
        <v>0</v>
      </c>
      <c r="I104" s="39">
        <v>194</v>
      </c>
      <c r="J104" s="41">
        <v>33898</v>
      </c>
      <c r="K104" s="41">
        <v>3000</v>
      </c>
      <c r="L104" s="44">
        <v>25900</v>
      </c>
      <c r="M104" s="59"/>
      <c r="N104" s="59"/>
    </row>
    <row r="105" spans="1:14" ht="21">
      <c r="A105" s="43" t="s">
        <v>207</v>
      </c>
      <c r="B105" s="49" t="s">
        <v>208</v>
      </c>
      <c r="C105" s="25">
        <v>31126</v>
      </c>
      <c r="D105" s="39">
        <v>30932</v>
      </c>
      <c r="E105" s="39">
        <v>0</v>
      </c>
      <c r="F105" s="39">
        <v>0</v>
      </c>
      <c r="G105" s="39">
        <v>0</v>
      </c>
      <c r="H105" s="39">
        <v>0</v>
      </c>
      <c r="I105" s="39">
        <v>194</v>
      </c>
      <c r="J105" s="41">
        <v>31126</v>
      </c>
      <c r="K105" s="41">
        <v>3000</v>
      </c>
      <c r="L105" s="44">
        <v>25900</v>
      </c>
      <c r="M105" s="59"/>
      <c r="N105" s="59"/>
    </row>
    <row r="106" spans="1:14" ht="21">
      <c r="A106" s="43" t="s">
        <v>209</v>
      </c>
      <c r="B106" s="49" t="s">
        <v>210</v>
      </c>
      <c r="C106" s="25">
        <v>31126</v>
      </c>
      <c r="D106" s="39">
        <v>30932</v>
      </c>
      <c r="E106" s="39">
        <v>0</v>
      </c>
      <c r="F106" s="39">
        <v>0</v>
      </c>
      <c r="G106" s="39">
        <v>0</v>
      </c>
      <c r="H106" s="39">
        <v>0</v>
      </c>
      <c r="I106" s="39">
        <v>194</v>
      </c>
      <c r="J106" s="41">
        <v>31126</v>
      </c>
      <c r="K106" s="41">
        <v>3000</v>
      </c>
      <c r="L106" s="44">
        <v>25900</v>
      </c>
      <c r="M106" s="59"/>
      <c r="N106" s="59"/>
    </row>
    <row r="107" spans="1:14" ht="21">
      <c r="A107" s="43" t="s">
        <v>211</v>
      </c>
      <c r="B107" s="49" t="s">
        <v>212</v>
      </c>
      <c r="C107" s="25">
        <v>19878</v>
      </c>
      <c r="D107" s="39">
        <v>19684</v>
      </c>
      <c r="E107" s="39">
        <v>0</v>
      </c>
      <c r="F107" s="39">
        <v>0</v>
      </c>
      <c r="G107" s="39">
        <v>0</v>
      </c>
      <c r="H107" s="39">
        <v>0</v>
      </c>
      <c r="I107" s="39">
        <v>194</v>
      </c>
      <c r="J107" s="41">
        <v>19878</v>
      </c>
      <c r="K107" s="41">
        <v>3000</v>
      </c>
      <c r="L107" s="44">
        <v>25900</v>
      </c>
      <c r="M107" s="59"/>
      <c r="N107" s="59"/>
    </row>
    <row r="108" spans="1:14" ht="21.75" thickBot="1">
      <c r="A108" s="50" t="s">
        <v>213</v>
      </c>
      <c r="B108" s="51" t="s">
        <v>214</v>
      </c>
      <c r="C108" s="25">
        <v>19878</v>
      </c>
      <c r="D108" s="52">
        <v>19684</v>
      </c>
      <c r="E108" s="52">
        <v>0</v>
      </c>
      <c r="F108" s="52">
        <v>0</v>
      </c>
      <c r="G108" s="52">
        <v>0</v>
      </c>
      <c r="H108" s="52">
        <v>0</v>
      </c>
      <c r="I108" s="39">
        <v>194</v>
      </c>
      <c r="J108" s="53">
        <v>19878</v>
      </c>
      <c r="K108" s="53">
        <v>3000</v>
      </c>
      <c r="L108" s="44">
        <v>25900</v>
      </c>
      <c r="M108" s="59"/>
      <c r="N108" s="59"/>
    </row>
    <row r="109" spans="1:14">
      <c r="A109" s="16"/>
      <c r="B109" s="29"/>
    </row>
  </sheetData>
  <mergeCells count="1">
    <mergeCell ref="J3:L3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1042進學費</vt:lpstr>
      <vt:lpstr>1042台新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smalldolphin</cp:lastModifiedBy>
  <dcterms:created xsi:type="dcterms:W3CDTF">2015-11-30T12:03:22Z</dcterms:created>
  <dcterms:modified xsi:type="dcterms:W3CDTF">2015-12-22T00:29:13Z</dcterms:modified>
</cp:coreProperties>
</file>